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"/>
    </mc:Choice>
  </mc:AlternateContent>
  <xr:revisionPtr revIDLastSave="0" documentId="13_ncr:1_{ACC5BE92-9B49-444B-AC01-B694D4BEBE71}" xr6:coauthVersionLast="45" xr6:coauthVersionMax="46" xr10:uidLastSave="{00000000-0000-0000-0000-000000000000}"/>
  <bookViews>
    <workbookView xWindow="-120" yWindow="-120" windowWidth="29040" windowHeight="15840" tabRatio="871" xr2:uid="{00000000-000D-0000-FFFF-FFFF00000000}"/>
  </bookViews>
  <sheets>
    <sheet name="2.115" sheetId="1" r:id="rId1"/>
    <sheet name="2.116" sheetId="21" r:id="rId2"/>
    <sheet name="2.117" sheetId="23" r:id="rId3"/>
    <sheet name="2.118" sheetId="22" r:id="rId4"/>
    <sheet name="2.119" sheetId="16" r:id="rId5"/>
    <sheet name="2.121" sheetId="12" r:id="rId6"/>
    <sheet name="2.124" sheetId="17" r:id="rId7"/>
    <sheet name="REKAPITULACIJA" sheetId="24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4" l="1"/>
  <c r="C11" i="24"/>
  <c r="C10" i="24"/>
  <c r="C9" i="24"/>
  <c r="C8" i="24"/>
  <c r="C7" i="24"/>
  <c r="C6" i="24"/>
  <c r="C13" i="24" l="1"/>
  <c r="C15" i="24" s="1"/>
  <c r="C14" i="24" s="1"/>
</calcChain>
</file>

<file path=xl/sharedStrings.xml><?xml version="1.0" encoding="utf-8"?>
<sst xmlns="http://schemas.openxmlformats.org/spreadsheetml/2006/main" count="229" uniqueCount="138">
  <si>
    <t xml:space="preserve">  TROŠKOVNIK     </t>
  </si>
  <si>
    <t xml:space="preserve"> </t>
  </si>
  <si>
    <t>Stavka</t>
  </si>
  <si>
    <t>Tehničke specifikacije / Opis</t>
  </si>
  <si>
    <t>Tehničke specifikacije Ponuditelja*</t>
  </si>
  <si>
    <t>Referenca u ponudbenoj dokumentaciji*</t>
  </si>
  <si>
    <t>Cijena* (kn)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</si>
  <si>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</si>
  <si>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</si>
  <si>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</si>
  <si>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</si>
  <si>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</si>
  <si>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</si>
  <si>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</si>
  <si>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</si>
  <si>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</si>
  <si>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</si>
  <si>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Ukupna cijena bez PDV-a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</si>
  <si>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</si>
  <si>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</si>
  <si>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</si>
  <si>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</si>
  <si>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</si>
  <si>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</si>
  <si>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</si>
  <si>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</si>
  <si>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</si>
  <si>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</si>
  <si>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</si>
  <si>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</si>
  <si>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</si>
  <si>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</si>
  <si>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</si>
  <si>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96 or 384 well format</t>
  </si>
  <si>
    <t>3.4°C per second</t>
  </si>
  <si>
    <t>10°C to 100°C (4°C final hold)</t>
  </si>
  <si>
    <t>± 0.3°C</t>
  </si>
  <si>
    <t>± 0.25°C</t>
  </si>
  <si>
    <t>Yes (on all formats)</t>
  </si>
  <si>
    <t>29ºC</t>
  </si>
  <si>
    <t>1ºC</t>
  </si>
  <si>
    <t>50dB single block running</t>
  </si>
  <si>
    <t>35°C to 115°C or off</t>
  </si>
  <si>
    <t>Adjustable</t>
  </si>
  <si>
    <t>Android</t>
  </si>
  <si>
    <t>10” inch HD</t>
  </si>
  <si>
    <t>USB port</t>
  </si>
  <si>
    <t>Yes</t>
  </si>
  <si>
    <t>100-230, 50-60Hz</t>
  </si>
  <si>
    <t>0.3 kWh</t>
  </si>
  <si>
    <t>Quad block</t>
  </si>
  <si>
    <t>55-58db four blocks running</t>
  </si>
  <si>
    <t>700 x 535 x 335</t>
  </si>
  <si>
    <t>47kg</t>
  </si>
  <si>
    <t>1600W</t>
  </si>
  <si>
    <t>w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</si>
  <si>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</si>
  <si>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Audiometar - 1 kom</t>
  </si>
  <si>
    <t>Ortoreter - 1 kom</t>
  </si>
  <si>
    <t>Manji uređaji za obradu reumatskih bolesnika - 1 kom</t>
  </si>
  <si>
    <t>Kondenzator izdaha - 1 kom</t>
  </si>
  <si>
    <t>Audiometrijska komora, adaptibilna na sve vrste audiometara - 1 kom</t>
  </si>
  <si>
    <t>Uređaj za digitalnu pletizmografiju - 1 kom</t>
  </si>
  <si>
    <t xml:space="preserve">Softver </t>
  </si>
  <si>
    <t>Čitač (dock)</t>
  </si>
  <si>
    <r>
      <t xml:space="preserve">Kućište </t>
    </r>
    <r>
      <rPr>
        <sz val="11"/>
        <color rgb="FF404040"/>
        <rFont val="Calibri"/>
        <family val="2"/>
        <scheme val="minor"/>
      </rPr>
      <t>ABS blend (biocompatible)</t>
    </r>
  </si>
  <si>
    <r>
      <t xml:space="preserve">Vrijeme punjenja </t>
    </r>
    <r>
      <rPr>
        <sz val="11"/>
        <color rgb="FF404040"/>
        <rFont val="Calibri"/>
        <family val="2"/>
        <scheme val="minor"/>
      </rPr>
      <t>12-24 sati</t>
    </r>
  </si>
  <si>
    <r>
      <t xml:space="preserve">Memorija </t>
    </r>
    <r>
      <rPr>
        <sz val="11"/>
        <color rgb="FF404040"/>
        <rFont val="Calibri"/>
        <family val="2"/>
        <scheme val="minor"/>
      </rPr>
      <t>1 Mbit (NVM)</t>
    </r>
  </si>
  <si>
    <r>
      <t xml:space="preserve">Akcelerometar </t>
    </r>
    <r>
      <rPr>
        <sz val="11"/>
        <color rgb="FF404040"/>
        <rFont val="Calibri"/>
        <family val="2"/>
        <scheme val="minor"/>
      </rPr>
      <t>Solid State Piezoelectric accelerometer</t>
    </r>
  </si>
  <si>
    <r>
      <t xml:space="preserve">Detekcija skidanja uređaja </t>
    </r>
    <r>
      <rPr>
        <sz val="11"/>
        <color rgb="FF404040"/>
        <rFont val="Calibri"/>
        <family val="2"/>
        <scheme val="minor"/>
      </rPr>
      <t>Ne</t>
    </r>
  </si>
  <si>
    <r>
      <t xml:space="preserve">Indikator baterije </t>
    </r>
    <r>
      <rPr>
        <sz val="11"/>
        <color rgb="FF404040"/>
        <rFont val="Calibri"/>
        <family val="2"/>
        <scheme val="minor"/>
      </rPr>
      <t>u softveru</t>
    </r>
  </si>
  <si>
    <r>
      <t xml:space="preserve">Zvučni alarm kad se uređaj ne nosi </t>
    </r>
    <r>
      <rPr>
        <sz val="11"/>
        <color rgb="FF404040"/>
        <rFont val="Calibri"/>
        <family val="2"/>
        <scheme val="minor"/>
      </rPr>
      <t>Ne</t>
    </r>
  </si>
  <si>
    <r>
      <t xml:space="preserve">Mogućnost davanja procjena (event marker) </t>
    </r>
    <r>
      <rPr>
        <sz val="11"/>
        <color rgb="FF404040"/>
        <rFont val="Calibri"/>
        <family val="2"/>
        <scheme val="minor"/>
      </rPr>
      <t>Da</t>
    </r>
  </si>
  <si>
    <r>
      <t xml:space="preserve">Komunikacija </t>
    </r>
    <r>
      <rPr>
        <sz val="11"/>
        <color rgb="FF404040"/>
        <rFont val="Calibri"/>
        <family val="2"/>
        <scheme val="minor"/>
      </rPr>
      <t>Dock/USB kabel</t>
    </r>
  </si>
  <si>
    <r>
      <t xml:space="preserve">Obavjesnik na satu </t>
    </r>
    <r>
      <rPr>
        <sz val="11"/>
        <color rgb="FF404040"/>
        <rFont val="Calibri"/>
        <family val="2"/>
        <scheme val="minor"/>
      </rPr>
      <t>Ne</t>
    </r>
  </si>
  <si>
    <r>
      <t xml:space="preserve">Softver </t>
    </r>
    <r>
      <rPr>
        <sz val="11"/>
        <color rgb="FF404040"/>
        <rFont val="Calibri"/>
        <family val="2"/>
        <scheme val="minor"/>
      </rPr>
      <t>Kompatibilan sa svim prethodnim i trenutnim uređajima</t>
    </r>
  </si>
  <si>
    <r>
      <t xml:space="preserve">Mjera osvjetljenja </t>
    </r>
    <r>
      <rPr>
        <sz val="11"/>
        <color rgb="FF404040"/>
        <rFont val="Calibri"/>
        <family val="2"/>
        <scheme val="minor"/>
      </rPr>
      <t>Photopic illuminance (Lux) ili jednakovrijedno</t>
    </r>
  </si>
  <si>
    <r>
      <t xml:space="preserve">Standardna narukvica </t>
    </r>
    <r>
      <rPr>
        <sz val="11"/>
        <color rgb="FF404040"/>
        <rFont val="Calibri"/>
        <family val="2"/>
        <scheme val="minor"/>
      </rPr>
      <t>(TPU) kopča od titanija</t>
    </r>
  </si>
  <si>
    <r>
      <t xml:space="preserve">Dodatni paket standardnih narukvica </t>
    </r>
    <r>
      <rPr>
        <sz val="11"/>
        <color rgb="FF404040"/>
        <rFont val="Calibri"/>
        <family val="2"/>
        <scheme val="minor"/>
      </rPr>
      <t>(TPU) kopča od titanija</t>
    </r>
  </si>
  <si>
    <r>
      <t xml:space="preserve">Hardver </t>
    </r>
    <r>
      <rPr>
        <sz val="11"/>
        <color rgb="FF404040"/>
        <rFont val="Calibri"/>
        <family val="2"/>
        <scheme val="minor"/>
      </rPr>
      <t>UL60950-1, IEC60950-1 or CSA C22.2#60950-1 certificirana informatička oprema ili jednakovrijedno, 2 GHz ili više, speed, tikovnica i miš, USB port (2.0 +)</t>
    </r>
  </si>
  <si>
    <r>
      <t>Zaštita od vlage</t>
    </r>
    <r>
      <rPr>
        <sz val="11"/>
        <color rgb="FF404040"/>
        <rFont val="Calibri"/>
        <family val="2"/>
        <scheme val="minor"/>
      </rPr>
      <t xml:space="preserve"> vodootporno na 1 m 30 min prema IPX7IEC 60529 ili jednakovrijedno</t>
    </r>
  </si>
  <si>
    <r>
      <t xml:space="preserve">Baterija </t>
    </r>
    <r>
      <rPr>
        <sz val="11"/>
        <color rgb="FF404040"/>
        <rFont val="Calibri"/>
        <family val="2"/>
        <scheme val="minor"/>
      </rPr>
      <t>Litijska punjiva</t>
    </r>
  </si>
  <si>
    <r>
      <t xml:space="preserve">Raspon valnih duljina svjetlosnog senzora </t>
    </r>
    <r>
      <rPr>
        <sz val="11"/>
        <color rgb="FF404040"/>
        <rFont val="Calibri"/>
        <family val="2"/>
        <scheme val="minor"/>
      </rPr>
      <t xml:space="preserve"> 400-900 nm</t>
    </r>
  </si>
  <si>
    <r>
      <rPr>
        <b/>
        <sz val="11"/>
        <color rgb="FF404040"/>
        <rFont val="Calibri"/>
        <family val="2"/>
        <scheme val="minor"/>
      </rPr>
      <t xml:space="preserve">Težina </t>
    </r>
    <r>
      <rPr>
        <sz val="11"/>
        <color rgb="FF404040"/>
        <rFont val="Calibri"/>
        <family val="2"/>
        <scheme val="minor"/>
      </rPr>
      <t>min. 16 grama (s narukvicom)</t>
    </r>
  </si>
  <si>
    <r>
      <t xml:space="preserve">Trajanje snimanja </t>
    </r>
    <r>
      <rPr>
        <sz val="11"/>
        <color rgb="FF404040"/>
        <rFont val="Calibri"/>
        <family val="2"/>
        <scheme val="minor"/>
      </rPr>
      <t>min.</t>
    </r>
    <r>
      <rPr>
        <b/>
        <sz val="11"/>
        <color rgb="FF404040"/>
        <rFont val="Calibri"/>
        <family val="2"/>
        <scheme val="minor"/>
      </rPr>
      <t xml:space="preserve"> </t>
    </r>
    <r>
      <rPr>
        <sz val="11"/>
        <color rgb="FF404040"/>
        <rFont val="Calibri"/>
        <family val="2"/>
        <scheme val="minor"/>
      </rPr>
      <t>30 dana @ 1 minute epoha, aktivnost i svjetlost, ograničeno vijekom baterije</t>
    </r>
  </si>
  <si>
    <r>
      <t xml:space="preserve">Vijek baterije (@ 1 min epoha)  </t>
    </r>
    <r>
      <rPr>
        <sz val="11"/>
        <color rgb="FF404040"/>
        <rFont val="Calibri"/>
        <family val="2"/>
        <scheme val="minor"/>
      </rPr>
      <t xml:space="preserve">min. 30 dana (aktivnost i svjetlost) </t>
    </r>
  </si>
  <si>
    <r>
      <t xml:space="preserve">Sampling rate </t>
    </r>
    <r>
      <rPr>
        <sz val="11"/>
        <color rgb="FF404040"/>
        <rFont val="Calibri"/>
        <family val="2"/>
        <scheme val="minor"/>
      </rPr>
      <t>min.</t>
    </r>
    <r>
      <rPr>
        <b/>
        <sz val="11"/>
        <color rgb="FF404040"/>
        <rFont val="Calibri"/>
        <family val="2"/>
        <scheme val="minor"/>
      </rPr>
      <t xml:space="preserve"> </t>
    </r>
    <r>
      <rPr>
        <sz val="11"/>
        <color rgb="FF404040"/>
        <rFont val="Calibri"/>
        <family val="2"/>
        <scheme val="minor"/>
      </rPr>
      <t>32 Hz</t>
    </r>
  </si>
  <si>
    <t>Dinamometar po Collinu</t>
  </si>
  <si>
    <t>Kaliper po Schubleru</t>
  </si>
  <si>
    <t>napajanje 220V / 50Hz</t>
  </si>
  <si>
    <t xml:space="preserve">kapacitet interne memorije za 100 pacijenata </t>
  </si>
  <si>
    <t>intezitet AC: -10 do 120 dBHL, BC: -10 do 80 dBHL</t>
  </si>
  <si>
    <t>testiranje vidne oštrine na različitim udaljenostima brojevima, slovima i Landoltovim prstenovima</t>
  </si>
  <si>
    <t>test na boje, test osjetljivosti na kontrast, test fuzije i forije, stereoskopski test</t>
  </si>
  <si>
    <t>niktometrija</t>
  </si>
  <si>
    <t>perimetrija (40 točaka)</t>
  </si>
  <si>
    <t>monokularno i binokularno testiranje</t>
  </si>
  <si>
    <t xml:space="preserve">mogućnost spajanje sa PC, tabletom, laptopom, kao i samostalni rad </t>
  </si>
  <si>
    <t xml:space="preserve"> funkcionalna dijagnostika periferne arterijske cirkulacije: registracija arterijske cirkulacije- kvantifikacija oblika i amplitude pulsnog vala;
registracija perifernog pulsnog vala mikrocirkulacije</t>
  </si>
  <si>
    <t>automatska kalibracija za prilagodbu različitim strukturama kože i pigmentima</t>
  </si>
  <si>
    <t>automatsko pohranjivanje mjerenja i memorija za 60 mjerenja</t>
  </si>
  <si>
    <t>softverska podrška, integrirana baza podataka, printer, mogućnost prijenosa podataka na računalo</t>
  </si>
  <si>
    <t>digitalni sezor sa mogućnosti promjene ovisno o volumenu </t>
  </si>
  <si>
    <t>Prijenosni kondenzator izdahnutog zraka s regulacijom temperature hlađenja izdahnutog zraka i mjeračem volumena izdahnutog zraka</t>
  </si>
  <si>
    <t>mjerenje ukupne količinu izdahnutog zraka tijekom uzorkovanja na sabirnom dijelu apatrata</t>
  </si>
  <si>
    <t>ISO certifikat</t>
  </si>
  <si>
    <t>podešavanje temperatura uzorkovanja  u rasponu od 0 ° C do -10,5 ° C</t>
  </si>
  <si>
    <t>24.</t>
  </si>
  <si>
    <t>Maksimalno prigušenje zvuka do cca 47 db</t>
  </si>
  <si>
    <t>Težina: do cca 270kg</t>
  </si>
  <si>
    <t>Ventilacijski sistem</t>
  </si>
  <si>
    <t>Adaptibilna na sve vrste audiometara</t>
  </si>
  <si>
    <t xml:space="preserve">Audiometrijska komora  dimenzija 130x130x215 cm                     </t>
  </si>
  <si>
    <t xml:space="preserve">mogućnost  povezivanja s računalom; primjenjen standard za audiometar, primjenjen standard za govor, LCD zaslon visoke rezolucije u boji za prikaz parametara audiograma </t>
  </si>
  <si>
    <t>frekventni raspon 125 – 8000 Hz, do 12.5 kHz s HDA slušalicama</t>
  </si>
  <si>
    <t>Br.</t>
  </si>
  <si>
    <t>Naziv opreme</t>
  </si>
  <si>
    <t>Ukupna cijena
kn bez PDV</t>
  </si>
  <si>
    <t>A</t>
  </si>
  <si>
    <t>Cijena ponude, kn bez PDV</t>
  </si>
  <si>
    <t>B</t>
  </si>
  <si>
    <t>kn PDV</t>
  </si>
  <si>
    <t>C</t>
  </si>
  <si>
    <t>Cijena ponude, kn s PDV</t>
  </si>
  <si>
    <t>Grupa 5. Medicina rada</t>
  </si>
  <si>
    <t>2.115</t>
  </si>
  <si>
    <t>2.116</t>
  </si>
  <si>
    <t>2.117</t>
  </si>
  <si>
    <t>2.118</t>
  </si>
  <si>
    <t>2.119</t>
  </si>
  <si>
    <t>2.121</t>
  </si>
  <si>
    <t>2.124</t>
  </si>
  <si>
    <t xml:space="preserve">maskiranje NBN (uskopojasni šum), WN (bijeli šum); test sa čistim tonom i autoprag </t>
  </si>
  <si>
    <t xml:space="preserve">ulazi: čisti ton, vibrirajući ton; ugrađen mikrofon i konektor – priključak za vanjski mikrofon </t>
  </si>
  <si>
    <t>zračna vodljivost (AC), koštana vodljivost (BC), L+R</t>
  </si>
  <si>
    <r>
      <t xml:space="preserve">Operativni sustav </t>
    </r>
    <r>
      <rPr>
        <sz val="11"/>
        <color rgb="FF404040"/>
        <rFont val="Calibri"/>
        <family val="2"/>
        <scheme val="minor"/>
      </rPr>
      <t>kompatibilan</t>
    </r>
    <r>
      <rPr>
        <b/>
        <sz val="11"/>
        <color rgb="FF404040"/>
        <rFont val="Calibri"/>
        <family val="2"/>
        <scheme val="minor"/>
      </rPr>
      <t xml:space="preserve"> </t>
    </r>
    <r>
      <rPr>
        <sz val="11"/>
        <color rgb="FF404040"/>
        <rFont val="Calibri"/>
        <family val="2"/>
        <scheme val="minor"/>
      </rPr>
      <t>s najčešće korištenim računalnim operativnim sustavima i drugim softverom nužnim za učinkovito upravljanje uređajem.</t>
    </r>
  </si>
  <si>
    <t>Aktigrafski uređaji za psihologijska ispitivanja</t>
  </si>
  <si>
    <r>
      <t xml:space="preserve">1 start up kit + 3 prateća uređaja + watchband kit; 
dimenzije </t>
    </r>
    <r>
      <rPr>
        <sz val="11"/>
        <color rgb="FF404040"/>
        <rFont val="Calibri"/>
        <family val="2"/>
        <scheme val="minor"/>
      </rPr>
      <t>min. 43mm x 23mm x 10mm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</si>
</sst>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404040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/>
    </xf>
    <xf numFmtId="4" fontId="8" fillId="4" borderId="18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0" fillId="5" borderId="18" xfId="0" applyNumberFormat="1" applyFill="1" applyBorder="1" applyAlignment="1">
      <alignment horizontal="left" vertical="top"/>
    </xf>
    <xf numFmtId="0" fontId="0" fillId="0" borderId="19" xfId="0" applyBorder="1" applyAlignment="1">
      <alignment vertical="top" wrapText="1"/>
    </xf>
    <xf numFmtId="4" fontId="0" fillId="0" borderId="19" xfId="0" applyNumberFormat="1" applyBorder="1" applyAlignment="1">
      <alignment vertical="top"/>
    </xf>
    <xf numFmtId="0" fontId="0" fillId="0" borderId="20" xfId="0" applyBorder="1" applyAlignment="1">
      <alignment vertical="top" wrapText="1"/>
    </xf>
    <xf numFmtId="4" fontId="0" fillId="0" borderId="20" xfId="0" applyNumberFormat="1" applyBorder="1" applyAlignment="1">
      <alignment vertical="top"/>
    </xf>
    <xf numFmtId="0" fontId="0" fillId="0" borderId="21" xfId="0" applyBorder="1" applyAlignment="1">
      <alignment horizontal="left" vertical="top"/>
    </xf>
    <xf numFmtId="0" fontId="0" fillId="0" borderId="21" xfId="0" applyBorder="1" applyAlignment="1">
      <alignment vertical="top" wrapText="1"/>
    </xf>
    <xf numFmtId="4" fontId="0" fillId="0" borderId="21" xfId="0" applyNumberFormat="1" applyBorder="1" applyAlignment="1">
      <alignment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4" fontId="0" fillId="0" borderId="12" xfId="0" applyNumberFormat="1" applyBorder="1" applyAlignment="1">
      <alignment vertical="top"/>
    </xf>
    <xf numFmtId="4" fontId="1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4" xfId="0" applyNumberFormat="1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0" fillId="0" borderId="0" xfId="0" applyNumberFormat="1" applyAlignment="1">
      <alignment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0" fontId="8" fillId="4" borderId="18" xfId="0" applyFont="1" applyFill="1" applyBorder="1" applyAlignment="1">
      <alignment vertical="center" wrapText="1"/>
    </xf>
    <xf numFmtId="49" fontId="8" fillId="4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abSelected="1" workbookViewId="0">
      <selection activeCell="C10" sqref="C10"/>
    </sheetView>
  </sheetViews>
  <sheetFormatPr defaultColWidth="8.85546875" defaultRowHeight="15" x14ac:dyDescent="0.25"/>
  <cols>
    <col min="1" max="1" width="1.7109375" customWidth="1"/>
    <col min="2" max="2" width="11.85546875" customWidth="1"/>
    <col min="3" max="3" width="62.42578125" customWidth="1"/>
    <col min="4" max="4" width="13.85546875" customWidth="1"/>
    <col min="5" max="5" width="16.140625" customWidth="1"/>
    <col min="6" max="6" width="17.7109375" style="64" customWidth="1"/>
    <col min="10" max="10" width="48.7109375" customWidth="1"/>
  </cols>
  <sheetData>
    <row r="1" spans="1:6" x14ac:dyDescent="0.25">
      <c r="A1" s="1"/>
      <c r="B1" s="1"/>
      <c r="C1" s="1"/>
      <c r="D1" s="1"/>
      <c r="E1" s="1"/>
      <c r="F1" s="59"/>
    </row>
    <row r="2" spans="1:6" x14ac:dyDescent="0.25">
      <c r="A2" s="1"/>
      <c r="B2" s="2" t="s">
        <v>0</v>
      </c>
      <c r="C2" s="3" t="s">
        <v>57</v>
      </c>
      <c r="D2" s="1"/>
      <c r="E2" s="1"/>
      <c r="F2" s="59"/>
    </row>
    <row r="3" spans="1:6" x14ac:dyDescent="0.25">
      <c r="A3" s="1"/>
      <c r="B3" s="1"/>
      <c r="C3" s="1"/>
      <c r="D3" s="1"/>
      <c r="E3" s="1"/>
      <c r="F3" s="59"/>
    </row>
    <row r="4" spans="1:6" ht="101.2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6" ht="15.75" thickBot="1" x14ac:dyDescent="0.3">
      <c r="A5" s="1"/>
      <c r="B5" s="1"/>
      <c r="C5" s="1"/>
      <c r="D5" s="1"/>
      <c r="E5" s="1"/>
      <c r="F5" s="59"/>
    </row>
    <row r="6" spans="1:6" s="12" customFormat="1" ht="39" thickBot="1" x14ac:dyDescent="0.3">
      <c r="A6" s="9"/>
      <c r="B6" s="10" t="s">
        <v>2</v>
      </c>
      <c r="C6" s="11" t="s">
        <v>3</v>
      </c>
      <c r="D6" s="11" t="s">
        <v>4</v>
      </c>
      <c r="E6" s="11" t="s">
        <v>5</v>
      </c>
      <c r="F6" s="60" t="s">
        <v>6</v>
      </c>
    </row>
    <row r="7" spans="1:6" x14ac:dyDescent="0.25">
      <c r="A7" s="1"/>
      <c r="B7" s="8" t="s">
        <v>7</v>
      </c>
      <c r="C7" s="31" t="s">
        <v>134</v>
      </c>
      <c r="D7" s="4"/>
      <c r="E7" s="4"/>
      <c r="F7" s="61"/>
    </row>
    <row r="8" spans="1:6" x14ac:dyDescent="0.25">
      <c r="A8" s="1"/>
      <c r="B8" s="7" t="s">
        <v>8</v>
      </c>
      <c r="C8" s="32" t="s">
        <v>114</v>
      </c>
      <c r="D8" s="5"/>
      <c r="E8" s="5"/>
      <c r="F8" s="62"/>
    </row>
    <row r="9" spans="1:6" x14ac:dyDescent="0.25">
      <c r="A9" s="1"/>
      <c r="B9" s="7" t="s">
        <v>9</v>
      </c>
      <c r="C9" s="33" t="s">
        <v>91</v>
      </c>
      <c r="D9" s="5"/>
      <c r="E9" s="5"/>
      <c r="F9" s="62"/>
    </row>
    <row r="10" spans="1:6" ht="30" x14ac:dyDescent="0.25">
      <c r="A10" s="1"/>
      <c r="B10" s="7" t="s">
        <v>10</v>
      </c>
      <c r="C10" s="34" t="s">
        <v>133</v>
      </c>
      <c r="D10" s="5"/>
      <c r="E10" s="5"/>
      <c r="F10" s="62"/>
    </row>
    <row r="11" spans="1:6" x14ac:dyDescent="0.25">
      <c r="A11" s="1"/>
      <c r="B11" s="7" t="s">
        <v>11</v>
      </c>
      <c r="C11" s="34" t="s">
        <v>90</v>
      </c>
      <c r="D11" s="5"/>
      <c r="E11" s="5"/>
      <c r="F11" s="62"/>
    </row>
    <row r="12" spans="1:6" ht="30" x14ac:dyDescent="0.25">
      <c r="A12" s="1"/>
      <c r="B12" s="7" t="s">
        <v>12</v>
      </c>
      <c r="C12" s="33" t="s">
        <v>132</v>
      </c>
      <c r="D12" s="5"/>
      <c r="E12" s="5"/>
      <c r="F12" s="62"/>
    </row>
    <row r="13" spans="1:6" ht="45" x14ac:dyDescent="0.25">
      <c r="A13" s="1"/>
      <c r="B13" s="7" t="s">
        <v>13</v>
      </c>
      <c r="C13" s="33" t="s">
        <v>113</v>
      </c>
      <c r="D13" s="5"/>
      <c r="E13" s="5"/>
      <c r="F13" s="62"/>
    </row>
    <row r="14" spans="1:6" ht="15.75" thickBot="1" x14ac:dyDescent="0.3">
      <c r="A14" s="1"/>
      <c r="B14" s="7" t="s">
        <v>14</v>
      </c>
      <c r="C14" s="33" t="s">
        <v>89</v>
      </c>
      <c r="D14" s="5"/>
      <c r="E14" s="5"/>
      <c r="F14" s="62"/>
    </row>
    <row r="15" spans="1:6" ht="15.75" thickBot="1" x14ac:dyDescent="0.3">
      <c r="A15" s="1"/>
      <c r="B15" s="1"/>
      <c r="C15" s="72" t="s">
        <v>17</v>
      </c>
      <c r="D15" s="73"/>
      <c r="E15" s="74"/>
      <c r="F15" s="63"/>
    </row>
  </sheetData>
  <mergeCells count="2">
    <mergeCell ref="B4:C4"/>
    <mergeCell ref="C15:E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13"/>
  <sheetViews>
    <sheetView workbookViewId="0">
      <selection activeCell="F4" sqref="F4"/>
    </sheetView>
  </sheetViews>
  <sheetFormatPr defaultColWidth="8.85546875" defaultRowHeight="15" x14ac:dyDescent="0.25"/>
  <cols>
    <col min="1" max="1" width="3.140625" customWidth="1"/>
    <col min="2" max="2" width="13.42578125" customWidth="1"/>
    <col min="3" max="3" width="74" customWidth="1"/>
    <col min="4" max="4" width="14.7109375" customWidth="1"/>
    <col min="5" max="5" width="16.7109375" customWidth="1"/>
    <col min="6" max="6" width="15.7109375" style="64" customWidth="1"/>
  </cols>
  <sheetData>
    <row r="2" spans="1:6" x14ac:dyDescent="0.25">
      <c r="A2" s="1"/>
      <c r="B2" s="2" t="s">
        <v>0</v>
      </c>
      <c r="C2" s="3" t="s">
        <v>58</v>
      </c>
      <c r="D2" s="1"/>
      <c r="E2" s="1"/>
      <c r="F2" s="59"/>
    </row>
    <row r="3" spans="1:6" x14ac:dyDescent="0.25">
      <c r="A3" s="1"/>
      <c r="B3" s="1"/>
      <c r="C3" s="1"/>
      <c r="D3" s="1"/>
      <c r="E3" s="1"/>
      <c r="F3" s="59"/>
    </row>
    <row r="4" spans="1:6" ht="96.7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6" ht="15.75" thickBot="1" x14ac:dyDescent="0.3">
      <c r="A5" s="1"/>
      <c r="B5" s="1"/>
      <c r="C5" s="1"/>
      <c r="D5" s="1"/>
      <c r="E5" s="1"/>
      <c r="F5" s="59"/>
    </row>
    <row r="6" spans="1:6" ht="39" thickBot="1" x14ac:dyDescent="0.3">
      <c r="A6" s="9"/>
      <c r="B6" s="10" t="s">
        <v>2</v>
      </c>
      <c r="C6" s="11" t="s">
        <v>3</v>
      </c>
      <c r="D6" s="11" t="s">
        <v>4</v>
      </c>
      <c r="E6" s="11" t="s">
        <v>5</v>
      </c>
      <c r="F6" s="60" t="s">
        <v>6</v>
      </c>
    </row>
    <row r="7" spans="1:6" ht="30" x14ac:dyDescent="0.25">
      <c r="A7" s="1"/>
      <c r="B7" s="8" t="s">
        <v>7</v>
      </c>
      <c r="C7" s="35" t="s">
        <v>92</v>
      </c>
      <c r="D7" s="4"/>
      <c r="E7" s="4"/>
      <c r="F7" s="61"/>
    </row>
    <row r="8" spans="1:6" x14ac:dyDescent="0.25">
      <c r="A8" s="1"/>
      <c r="B8" s="7" t="s">
        <v>8</v>
      </c>
      <c r="C8" s="33" t="s">
        <v>93</v>
      </c>
      <c r="D8" s="5"/>
      <c r="E8" s="5"/>
      <c r="F8" s="62"/>
    </row>
    <row r="9" spans="1:6" x14ac:dyDescent="0.25">
      <c r="A9" s="1"/>
      <c r="B9" s="7" t="s">
        <v>9</v>
      </c>
      <c r="C9" s="33" t="s">
        <v>94</v>
      </c>
      <c r="D9" s="5"/>
      <c r="E9" s="5"/>
      <c r="F9" s="62"/>
    </row>
    <row r="10" spans="1:6" x14ac:dyDescent="0.25">
      <c r="A10" s="1"/>
      <c r="B10" s="7" t="s">
        <v>10</v>
      </c>
      <c r="C10" s="34" t="s">
        <v>95</v>
      </c>
      <c r="D10" s="5"/>
      <c r="E10" s="5"/>
      <c r="F10" s="62"/>
    </row>
    <row r="11" spans="1:6" x14ac:dyDescent="0.25">
      <c r="A11" s="1"/>
      <c r="B11" s="7" t="s">
        <v>11</v>
      </c>
      <c r="C11" s="34" t="s">
        <v>96</v>
      </c>
      <c r="D11" s="5"/>
      <c r="E11" s="5"/>
      <c r="F11" s="62"/>
    </row>
    <row r="12" spans="1:6" ht="15.75" thickBot="1" x14ac:dyDescent="0.3">
      <c r="A12" s="1"/>
      <c r="B12" s="7" t="s">
        <v>12</v>
      </c>
      <c r="C12" s="33" t="s">
        <v>97</v>
      </c>
      <c r="D12" s="5"/>
      <c r="E12" s="5"/>
      <c r="F12" s="62"/>
    </row>
    <row r="13" spans="1:6" ht="15.75" thickBot="1" x14ac:dyDescent="0.3">
      <c r="A13" s="1"/>
      <c r="B13" s="1"/>
      <c r="C13" s="72" t="s">
        <v>17</v>
      </c>
      <c r="D13" s="73"/>
      <c r="E13" s="74"/>
      <c r="F13" s="63"/>
    </row>
  </sheetData>
  <mergeCells count="2">
    <mergeCell ref="B4:C4"/>
    <mergeCell ref="C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1FF3-62E1-40BD-B4AA-002D9EBA772C}">
  <dimension ref="A2:F12"/>
  <sheetViews>
    <sheetView workbookViewId="0">
      <selection activeCell="F4" sqref="F4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5.140625" style="64" customWidth="1"/>
    <col min="7" max="7" width="13.5703125" customWidth="1"/>
  </cols>
  <sheetData>
    <row r="2" spans="1:6" x14ac:dyDescent="0.25">
      <c r="A2" s="1"/>
      <c r="B2" s="2" t="s">
        <v>0</v>
      </c>
      <c r="C2" s="1" t="s">
        <v>62</v>
      </c>
      <c r="D2" s="1"/>
      <c r="E2" s="1"/>
      <c r="F2" s="59"/>
    </row>
    <row r="3" spans="1:6" x14ac:dyDescent="0.25">
      <c r="A3" s="1"/>
      <c r="B3" s="1"/>
      <c r="C3" s="1"/>
      <c r="D3" s="1"/>
      <c r="E3" s="1"/>
      <c r="F3" s="59"/>
    </row>
    <row r="4" spans="1:6" ht="83.2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6" ht="15.75" thickBot="1" x14ac:dyDescent="0.3">
      <c r="A5" s="1"/>
      <c r="B5" s="1"/>
      <c r="C5" s="1"/>
      <c r="D5" s="1"/>
      <c r="E5" s="1"/>
      <c r="F5" s="59"/>
    </row>
    <row r="6" spans="1:6" ht="39" thickBot="1" x14ac:dyDescent="0.3">
      <c r="A6" s="9"/>
      <c r="B6" s="10" t="s">
        <v>2</v>
      </c>
      <c r="C6" s="10" t="s">
        <v>3</v>
      </c>
      <c r="D6" s="11" t="s">
        <v>4</v>
      </c>
      <c r="E6" s="11" t="s">
        <v>5</v>
      </c>
      <c r="F6" s="60" t="s">
        <v>6</v>
      </c>
    </row>
    <row r="7" spans="1:6" ht="45" x14ac:dyDescent="0.25">
      <c r="A7" s="1"/>
      <c r="B7" s="8" t="s">
        <v>7</v>
      </c>
      <c r="C7" s="37" t="s">
        <v>98</v>
      </c>
      <c r="D7" s="4"/>
      <c r="E7" s="4"/>
      <c r="F7" s="61"/>
    </row>
    <row r="8" spans="1:6" x14ac:dyDescent="0.25">
      <c r="A8" s="1"/>
      <c r="B8" s="7" t="s">
        <v>8</v>
      </c>
      <c r="C8" s="36" t="s">
        <v>99</v>
      </c>
      <c r="D8" s="5"/>
      <c r="E8" s="5"/>
      <c r="F8" s="62"/>
    </row>
    <row r="9" spans="1:6" x14ac:dyDescent="0.25">
      <c r="A9" s="1"/>
      <c r="B9" s="7" t="s">
        <v>9</v>
      </c>
      <c r="C9" s="36" t="s">
        <v>100</v>
      </c>
      <c r="D9" s="5"/>
      <c r="E9" s="5"/>
      <c r="F9" s="62"/>
    </row>
    <row r="10" spans="1:6" ht="30" x14ac:dyDescent="0.25">
      <c r="A10" s="1"/>
      <c r="B10" s="7" t="s">
        <v>10</v>
      </c>
      <c r="C10" s="36" t="s">
        <v>101</v>
      </c>
      <c r="D10" s="5"/>
      <c r="E10" s="5"/>
      <c r="F10" s="62"/>
    </row>
    <row r="11" spans="1:6" ht="15.75" thickBot="1" x14ac:dyDescent="0.3">
      <c r="A11" s="1"/>
      <c r="B11" s="7" t="s">
        <v>11</v>
      </c>
      <c r="C11" s="36" t="s">
        <v>102</v>
      </c>
      <c r="D11" s="5"/>
      <c r="E11" s="5"/>
      <c r="F11" s="62"/>
    </row>
    <row r="12" spans="1:6" ht="15.75" thickBot="1" x14ac:dyDescent="0.3">
      <c r="A12" s="1"/>
      <c r="B12" s="1"/>
      <c r="C12" s="72" t="s">
        <v>17</v>
      </c>
      <c r="D12" s="73"/>
      <c r="E12" s="74"/>
      <c r="F12" s="63"/>
    </row>
  </sheetData>
  <mergeCells count="2">
    <mergeCell ref="B4:C4"/>
    <mergeCell ref="C12:E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9"/>
  <sheetViews>
    <sheetView workbookViewId="0">
      <selection activeCell="G17" sqref="G17"/>
    </sheetView>
  </sheetViews>
  <sheetFormatPr defaultColWidth="8.85546875" defaultRowHeight="15" x14ac:dyDescent="0.25"/>
  <cols>
    <col min="1" max="1" width="3.28515625" customWidth="1"/>
    <col min="2" max="2" width="11.7109375" customWidth="1"/>
    <col min="3" max="3" width="66.7109375" customWidth="1"/>
    <col min="4" max="4" width="18.7109375" customWidth="1"/>
    <col min="5" max="5" width="15.42578125" customWidth="1"/>
    <col min="6" max="6" width="16.7109375" style="64" customWidth="1"/>
  </cols>
  <sheetData>
    <row r="2" spans="1:6" x14ac:dyDescent="0.25">
      <c r="A2" s="1"/>
      <c r="B2" s="2" t="s">
        <v>0</v>
      </c>
      <c r="C2" s="3" t="s">
        <v>59</v>
      </c>
      <c r="D2" s="1"/>
      <c r="E2" s="1"/>
      <c r="F2" s="59"/>
    </row>
    <row r="3" spans="1:6" x14ac:dyDescent="0.25">
      <c r="A3" s="1"/>
      <c r="B3" s="1"/>
      <c r="C3" s="1"/>
      <c r="D3" s="1"/>
      <c r="E3" s="1"/>
      <c r="F3" s="59"/>
    </row>
    <row r="4" spans="1:6" ht="105.7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6" ht="15.75" thickBot="1" x14ac:dyDescent="0.3">
      <c r="A5" s="1"/>
      <c r="B5" s="1"/>
      <c r="C5" s="1"/>
      <c r="D5" s="1"/>
      <c r="E5" s="1"/>
      <c r="F5" s="59"/>
    </row>
    <row r="6" spans="1:6" ht="39" thickBot="1" x14ac:dyDescent="0.3">
      <c r="A6" s="9"/>
      <c r="B6" s="10" t="s">
        <v>2</v>
      </c>
      <c r="C6" s="11" t="s">
        <v>3</v>
      </c>
      <c r="D6" s="11" t="s">
        <v>4</v>
      </c>
      <c r="E6" s="11" t="s">
        <v>5</v>
      </c>
      <c r="F6" s="60" t="s">
        <v>6</v>
      </c>
    </row>
    <row r="7" spans="1:6" x14ac:dyDescent="0.25">
      <c r="A7" s="1"/>
      <c r="B7" s="8" t="s">
        <v>7</v>
      </c>
      <c r="C7" s="35" t="s">
        <v>87</v>
      </c>
      <c r="D7" s="4"/>
      <c r="E7" s="4"/>
      <c r="F7" s="61"/>
    </row>
    <row r="8" spans="1:6" ht="15.75" thickBot="1" x14ac:dyDescent="0.3">
      <c r="A8" s="1"/>
      <c r="B8" s="7" t="s">
        <v>8</v>
      </c>
      <c r="C8" s="33" t="s">
        <v>88</v>
      </c>
      <c r="D8" s="5"/>
      <c r="E8" s="5"/>
      <c r="F8" s="62"/>
    </row>
    <row r="9" spans="1:6" ht="15.75" thickBot="1" x14ac:dyDescent="0.3">
      <c r="A9" s="1"/>
      <c r="B9" s="1"/>
      <c r="C9" s="72" t="s">
        <v>17</v>
      </c>
      <c r="D9" s="73"/>
      <c r="E9" s="74"/>
      <c r="F9" s="63"/>
    </row>
  </sheetData>
  <mergeCells count="2">
    <mergeCell ref="B4:C4"/>
    <mergeCell ref="C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1"/>
  <sheetViews>
    <sheetView workbookViewId="0">
      <selection activeCell="D17" sqref="D17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7.140625" style="64" customWidth="1"/>
    <col min="7" max="7" width="10.5703125" customWidth="1"/>
  </cols>
  <sheetData>
    <row r="2" spans="1:6" x14ac:dyDescent="0.25">
      <c r="A2" s="1"/>
      <c r="B2" s="2" t="s">
        <v>0</v>
      </c>
      <c r="C2" s="3" t="s">
        <v>60</v>
      </c>
      <c r="D2" s="1"/>
      <c r="E2" s="1"/>
      <c r="F2" s="59"/>
    </row>
    <row r="3" spans="1:6" x14ac:dyDescent="0.25">
      <c r="A3" s="1"/>
      <c r="B3" s="1"/>
      <c r="C3" s="1"/>
      <c r="D3" s="1"/>
      <c r="E3" s="1"/>
      <c r="F3" s="59"/>
    </row>
    <row r="4" spans="1:6" ht="97.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6" ht="15.75" thickBot="1" x14ac:dyDescent="0.3">
      <c r="A5" s="1"/>
      <c r="B5" s="1"/>
      <c r="C5" s="1"/>
      <c r="D5" s="1"/>
      <c r="E5" s="1"/>
      <c r="F5" s="59"/>
    </row>
    <row r="6" spans="1:6" ht="39" thickBot="1" x14ac:dyDescent="0.3">
      <c r="A6" s="9"/>
      <c r="B6" s="10" t="s">
        <v>2</v>
      </c>
      <c r="C6" s="10" t="s">
        <v>3</v>
      </c>
      <c r="D6" s="11" t="s">
        <v>4</v>
      </c>
      <c r="E6" s="11" t="s">
        <v>5</v>
      </c>
      <c r="F6" s="60" t="s">
        <v>6</v>
      </c>
    </row>
    <row r="7" spans="1:6" ht="30" x14ac:dyDescent="0.25">
      <c r="A7" s="1"/>
      <c r="B7" s="8" t="s">
        <v>7</v>
      </c>
      <c r="C7" s="37" t="s">
        <v>103</v>
      </c>
      <c r="D7" s="4"/>
      <c r="E7" s="4"/>
      <c r="F7" s="61"/>
    </row>
    <row r="8" spans="1:6" x14ac:dyDescent="0.25">
      <c r="A8" s="1"/>
      <c r="B8" s="7" t="s">
        <v>8</v>
      </c>
      <c r="C8" s="36" t="s">
        <v>106</v>
      </c>
      <c r="D8" s="5"/>
      <c r="E8" s="5"/>
      <c r="F8" s="62"/>
    </row>
    <row r="9" spans="1:6" ht="30" x14ac:dyDescent="0.25">
      <c r="A9" s="1"/>
      <c r="B9" s="7" t="s">
        <v>9</v>
      </c>
      <c r="C9" s="36" t="s">
        <v>104</v>
      </c>
      <c r="D9" s="5"/>
      <c r="E9" s="5"/>
      <c r="F9" s="62"/>
    </row>
    <row r="10" spans="1:6" ht="15.75" thickBot="1" x14ac:dyDescent="0.3">
      <c r="A10" s="1"/>
      <c r="B10" s="7" t="s">
        <v>10</v>
      </c>
      <c r="C10" s="36" t="s">
        <v>105</v>
      </c>
      <c r="D10" s="5"/>
      <c r="E10" s="5"/>
      <c r="F10" s="62"/>
    </row>
    <row r="11" spans="1:6" ht="15.75" thickBot="1" x14ac:dyDescent="0.3">
      <c r="A11" s="1"/>
      <c r="B11" s="1"/>
      <c r="C11" s="72" t="s">
        <v>17</v>
      </c>
      <c r="D11" s="73"/>
      <c r="E11" s="74"/>
      <c r="F11" s="63"/>
    </row>
  </sheetData>
  <mergeCells count="2">
    <mergeCell ref="B4:C4"/>
    <mergeCell ref="C11:E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3"/>
  <sheetViews>
    <sheetView workbookViewId="0">
      <selection activeCell="C12" sqref="C12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6.28515625" style="64" customWidth="1"/>
    <col min="7" max="7" width="107.7109375" customWidth="1"/>
  </cols>
  <sheetData>
    <row r="2" spans="1:7" x14ac:dyDescent="0.25">
      <c r="A2" s="1"/>
      <c r="B2" s="2" t="s">
        <v>0</v>
      </c>
      <c r="C2" s="3" t="s">
        <v>136</v>
      </c>
      <c r="D2" s="1"/>
      <c r="E2" s="1"/>
      <c r="F2" s="59"/>
    </row>
    <row r="3" spans="1:7" x14ac:dyDescent="0.25">
      <c r="A3" s="1"/>
      <c r="B3" s="1"/>
      <c r="C3" s="1"/>
      <c r="D3" s="1"/>
      <c r="E3" s="1"/>
      <c r="F3" s="59"/>
    </row>
    <row r="4" spans="1:7" ht="86.25" customHeight="1" x14ac:dyDescent="0.25">
      <c r="A4" s="1"/>
      <c r="B4" s="71" t="s">
        <v>56</v>
      </c>
      <c r="C4" s="71"/>
      <c r="D4" s="1"/>
      <c r="E4" s="1" t="s">
        <v>1</v>
      </c>
      <c r="F4" s="59"/>
    </row>
    <row r="5" spans="1:7" ht="15.75" thickBot="1" x14ac:dyDescent="0.3">
      <c r="A5" s="1"/>
      <c r="B5" s="1"/>
      <c r="C5" s="1"/>
      <c r="D5" s="1"/>
      <c r="E5" s="1"/>
      <c r="F5" s="59"/>
    </row>
    <row r="6" spans="1:7" ht="39" thickBot="1" x14ac:dyDescent="0.3">
      <c r="A6" s="9"/>
      <c r="B6" s="10" t="s">
        <v>2</v>
      </c>
      <c r="C6" s="26" t="s">
        <v>3</v>
      </c>
      <c r="D6" s="11" t="s">
        <v>4</v>
      </c>
      <c r="E6" s="11" t="s">
        <v>5</v>
      </c>
      <c r="F6" s="60" t="s">
        <v>6</v>
      </c>
    </row>
    <row r="7" spans="1:7" ht="30" x14ac:dyDescent="0.25">
      <c r="A7" s="1"/>
      <c r="B7" s="21" t="s">
        <v>7</v>
      </c>
      <c r="C7" s="27" t="s">
        <v>137</v>
      </c>
      <c r="D7" s="23"/>
      <c r="E7" s="4"/>
      <c r="F7" s="61"/>
    </row>
    <row r="8" spans="1:7" x14ac:dyDescent="0.25">
      <c r="A8" s="1"/>
      <c r="B8" s="22" t="s">
        <v>8</v>
      </c>
      <c r="C8" s="28" t="s">
        <v>83</v>
      </c>
      <c r="D8" s="24"/>
      <c r="E8" s="5"/>
      <c r="F8" s="62"/>
    </row>
    <row r="9" spans="1:7" x14ac:dyDescent="0.25">
      <c r="A9" s="1"/>
      <c r="B9" s="22" t="s">
        <v>9</v>
      </c>
      <c r="C9" s="27" t="s">
        <v>65</v>
      </c>
      <c r="D9" s="24"/>
      <c r="E9" s="5"/>
      <c r="F9" s="62"/>
    </row>
    <row r="10" spans="1:7" x14ac:dyDescent="0.25">
      <c r="A10" s="1"/>
      <c r="B10" s="22" t="s">
        <v>10</v>
      </c>
      <c r="C10" s="27" t="s">
        <v>77</v>
      </c>
      <c r="D10" s="24"/>
      <c r="E10" s="5"/>
      <c r="F10" s="62"/>
    </row>
    <row r="11" spans="1:7" x14ac:dyDescent="0.25">
      <c r="A11" s="1"/>
      <c r="B11" s="22" t="s">
        <v>11</v>
      </c>
      <c r="C11" s="27" t="s">
        <v>81</v>
      </c>
      <c r="D11" s="24"/>
      <c r="E11" s="5"/>
      <c r="F11" s="62"/>
    </row>
    <row r="12" spans="1:7" x14ac:dyDescent="0.25">
      <c r="A12" s="1"/>
      <c r="B12" s="22" t="s">
        <v>12</v>
      </c>
      <c r="C12" s="27" t="s">
        <v>66</v>
      </c>
      <c r="D12" s="24"/>
      <c r="E12" s="5"/>
      <c r="F12" s="62"/>
    </row>
    <row r="13" spans="1:7" x14ac:dyDescent="0.25">
      <c r="A13" s="1"/>
      <c r="B13" s="22" t="s">
        <v>13</v>
      </c>
      <c r="C13" s="27" t="s">
        <v>85</v>
      </c>
      <c r="D13" s="24"/>
      <c r="E13" s="5"/>
      <c r="F13" s="62"/>
    </row>
    <row r="14" spans="1:7" x14ac:dyDescent="0.25">
      <c r="A14" s="1"/>
      <c r="B14" s="22" t="s">
        <v>14</v>
      </c>
      <c r="C14" s="27" t="s">
        <v>67</v>
      </c>
      <c r="D14" s="24"/>
      <c r="E14" s="5"/>
      <c r="F14" s="62"/>
    </row>
    <row r="15" spans="1:7" ht="30" x14ac:dyDescent="0.25">
      <c r="A15" s="1"/>
      <c r="B15" s="22" t="s">
        <v>15</v>
      </c>
      <c r="C15" s="27" t="s">
        <v>84</v>
      </c>
      <c r="D15" s="24"/>
      <c r="E15" s="5"/>
      <c r="F15" s="62"/>
      <c r="G15" s="20"/>
    </row>
    <row r="16" spans="1:7" x14ac:dyDescent="0.25">
      <c r="A16" s="1"/>
      <c r="B16" s="22" t="s">
        <v>16</v>
      </c>
      <c r="C16" s="29" t="s">
        <v>68</v>
      </c>
      <c r="D16" s="24"/>
      <c r="E16" s="5"/>
      <c r="F16" s="62"/>
    </row>
    <row r="17" spans="1:6" x14ac:dyDescent="0.25">
      <c r="A17" s="1"/>
      <c r="B17" s="22" t="s">
        <v>18</v>
      </c>
      <c r="C17" s="27" t="s">
        <v>86</v>
      </c>
      <c r="D17" s="24"/>
      <c r="E17" s="5"/>
      <c r="F17" s="62"/>
    </row>
    <row r="18" spans="1:6" x14ac:dyDescent="0.25">
      <c r="A18" s="1"/>
      <c r="B18" s="22" t="s">
        <v>19</v>
      </c>
      <c r="C18" s="27" t="s">
        <v>82</v>
      </c>
      <c r="D18" s="24"/>
      <c r="E18" s="5"/>
      <c r="F18" s="62"/>
    </row>
    <row r="19" spans="1:6" x14ac:dyDescent="0.25">
      <c r="A19" s="1"/>
      <c r="B19" s="22" t="s">
        <v>20</v>
      </c>
      <c r="C19" s="27" t="s">
        <v>76</v>
      </c>
      <c r="D19" s="24"/>
      <c r="E19" s="5"/>
      <c r="F19" s="62"/>
    </row>
    <row r="20" spans="1:6" x14ac:dyDescent="0.25">
      <c r="A20" s="1"/>
      <c r="B20" s="22" t="s">
        <v>21</v>
      </c>
      <c r="C20" s="27" t="s">
        <v>69</v>
      </c>
      <c r="D20" s="24"/>
      <c r="E20" s="5"/>
      <c r="F20" s="62"/>
    </row>
    <row r="21" spans="1:6" ht="30" x14ac:dyDescent="0.25">
      <c r="A21" s="1"/>
      <c r="B21" s="22" t="s">
        <v>22</v>
      </c>
      <c r="C21" s="27" t="s">
        <v>80</v>
      </c>
      <c r="D21" s="25"/>
      <c r="E21" s="6"/>
      <c r="F21" s="62"/>
    </row>
    <row r="22" spans="1:6" x14ac:dyDescent="0.25">
      <c r="A22" s="1"/>
      <c r="B22" s="22" t="s">
        <v>23</v>
      </c>
      <c r="C22" s="27" t="s">
        <v>70</v>
      </c>
      <c r="D22" s="25"/>
      <c r="E22" s="6"/>
      <c r="F22" s="62"/>
    </row>
    <row r="23" spans="1:6" x14ac:dyDescent="0.25">
      <c r="A23" s="1"/>
      <c r="B23" s="22" t="s">
        <v>24</v>
      </c>
      <c r="C23" s="27" t="s">
        <v>71</v>
      </c>
      <c r="D23" s="25"/>
      <c r="E23" s="6"/>
      <c r="F23" s="62"/>
    </row>
    <row r="24" spans="1:6" x14ac:dyDescent="0.25">
      <c r="A24" s="1"/>
      <c r="B24" s="22" t="s">
        <v>25</v>
      </c>
      <c r="C24" s="27" t="s">
        <v>72</v>
      </c>
      <c r="D24" s="25"/>
      <c r="E24" s="6"/>
      <c r="F24" s="62"/>
    </row>
    <row r="25" spans="1:6" x14ac:dyDescent="0.25">
      <c r="A25" s="1"/>
      <c r="B25" s="22" t="s">
        <v>26</v>
      </c>
      <c r="C25" s="27" t="s">
        <v>73</v>
      </c>
      <c r="D25" s="25"/>
      <c r="E25" s="6"/>
      <c r="F25" s="62"/>
    </row>
    <row r="26" spans="1:6" x14ac:dyDescent="0.25">
      <c r="A26" s="1"/>
      <c r="B26" s="22" t="s">
        <v>27</v>
      </c>
      <c r="C26" s="27" t="s">
        <v>74</v>
      </c>
      <c r="D26" s="25"/>
      <c r="E26" s="6"/>
      <c r="F26" s="62"/>
    </row>
    <row r="27" spans="1:6" x14ac:dyDescent="0.25">
      <c r="A27" s="1"/>
      <c r="B27" s="22" t="s">
        <v>28</v>
      </c>
      <c r="C27" s="27" t="s">
        <v>75</v>
      </c>
      <c r="D27" s="25"/>
      <c r="E27" s="6"/>
      <c r="F27" s="62"/>
    </row>
    <row r="28" spans="1:6" ht="30" x14ac:dyDescent="0.25">
      <c r="A28" s="1"/>
      <c r="B28" s="22" t="s">
        <v>29</v>
      </c>
      <c r="C28" s="27" t="s">
        <v>135</v>
      </c>
      <c r="D28" s="25"/>
      <c r="E28" s="6"/>
      <c r="F28" s="62"/>
    </row>
    <row r="29" spans="1:6" ht="32.25" customHeight="1" x14ac:dyDescent="0.25">
      <c r="A29" s="1"/>
      <c r="B29" s="22" t="s">
        <v>30</v>
      </c>
      <c r="C29" s="27" t="s">
        <v>79</v>
      </c>
      <c r="D29" s="25"/>
      <c r="E29" s="6"/>
      <c r="F29" s="62"/>
    </row>
    <row r="30" spans="1:6" x14ac:dyDescent="0.25">
      <c r="A30" s="1"/>
      <c r="B30" s="22" t="s">
        <v>107</v>
      </c>
      <c r="C30" s="27" t="s">
        <v>78</v>
      </c>
      <c r="D30" s="25"/>
      <c r="E30" s="6"/>
      <c r="F30" s="62"/>
    </row>
    <row r="31" spans="1:6" x14ac:dyDescent="0.25">
      <c r="A31" s="1"/>
      <c r="B31" s="22" t="s">
        <v>31</v>
      </c>
      <c r="C31" s="30" t="s">
        <v>63</v>
      </c>
      <c r="D31" s="25"/>
      <c r="E31" s="6"/>
      <c r="F31" s="62"/>
    </row>
    <row r="32" spans="1:6" ht="15.75" thickBot="1" x14ac:dyDescent="0.3">
      <c r="A32" s="1"/>
      <c r="B32" s="22" t="s">
        <v>32</v>
      </c>
      <c r="C32" s="27" t="s">
        <v>64</v>
      </c>
      <c r="D32" s="25"/>
      <c r="E32" s="6"/>
      <c r="F32" s="62"/>
    </row>
    <row r="33" spans="1:6" ht="15.75" thickBot="1" x14ac:dyDescent="0.3">
      <c r="A33" s="1"/>
      <c r="B33" s="1"/>
      <c r="C33" s="72" t="s">
        <v>17</v>
      </c>
      <c r="D33" s="73"/>
      <c r="E33" s="74"/>
      <c r="F33" s="63"/>
    </row>
  </sheetData>
  <mergeCells count="2">
    <mergeCell ref="B4:C4"/>
    <mergeCell ref="C33:E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84"/>
  <sheetViews>
    <sheetView workbookViewId="0">
      <selection activeCell="F4" sqref="F4"/>
    </sheetView>
  </sheetViews>
  <sheetFormatPr defaultColWidth="9.140625" defaultRowHeight="15" x14ac:dyDescent="0.25"/>
  <cols>
    <col min="1" max="1" width="1.85546875" style="13" customWidth="1"/>
    <col min="2" max="2" width="12.7109375" style="13" customWidth="1"/>
    <col min="3" max="3" width="76.42578125" style="13" customWidth="1"/>
    <col min="4" max="4" width="18.140625" style="13" customWidth="1"/>
    <col min="5" max="5" width="19.140625" style="13" customWidth="1"/>
    <col min="6" max="6" width="16.5703125" style="69" customWidth="1"/>
    <col min="7" max="7" width="9.140625" style="13"/>
    <col min="8" max="8" width="38.7109375" style="13" customWidth="1"/>
    <col min="9" max="9" width="22.42578125" style="13" customWidth="1"/>
    <col min="10" max="16384" width="9.140625" style="13"/>
  </cols>
  <sheetData>
    <row r="2" spans="1:6" x14ac:dyDescent="0.25">
      <c r="A2" s="14"/>
      <c r="B2" s="15" t="s">
        <v>0</v>
      </c>
      <c r="C2" s="16" t="s">
        <v>61</v>
      </c>
      <c r="D2" s="14"/>
      <c r="E2" s="14"/>
      <c r="F2" s="65"/>
    </row>
    <row r="3" spans="1:6" x14ac:dyDescent="0.25">
      <c r="A3" s="14"/>
      <c r="B3" s="14"/>
      <c r="C3" s="14"/>
      <c r="D3" s="14"/>
      <c r="E3" s="14"/>
      <c r="F3" s="65"/>
    </row>
    <row r="4" spans="1:6" ht="102.75" customHeight="1" x14ac:dyDescent="0.25">
      <c r="A4" s="14"/>
      <c r="B4" s="71" t="s">
        <v>56</v>
      </c>
      <c r="C4" s="71"/>
      <c r="D4" s="14"/>
      <c r="E4" s="14" t="s">
        <v>1</v>
      </c>
      <c r="F4" s="65"/>
    </row>
    <row r="5" spans="1:6" ht="15.75" thickBot="1" x14ac:dyDescent="0.3">
      <c r="A5" s="14"/>
      <c r="B5" s="14"/>
      <c r="C5" s="14"/>
      <c r="D5" s="14"/>
      <c r="E5" s="14"/>
      <c r="F5" s="65"/>
    </row>
    <row r="6" spans="1:6" s="18" customFormat="1" ht="39" thickBot="1" x14ac:dyDescent="0.3">
      <c r="A6" s="17"/>
      <c r="B6" s="10" t="s">
        <v>2</v>
      </c>
      <c r="C6" s="11" t="s">
        <v>3</v>
      </c>
      <c r="D6" s="11" t="s">
        <v>4</v>
      </c>
      <c r="E6" s="11" t="s">
        <v>5</v>
      </c>
      <c r="F6" s="60" t="s">
        <v>6</v>
      </c>
    </row>
    <row r="7" spans="1:6" x14ac:dyDescent="0.25">
      <c r="A7" s="14"/>
      <c r="B7" s="8" t="s">
        <v>7</v>
      </c>
      <c r="C7" s="38" t="s">
        <v>112</v>
      </c>
      <c r="D7" s="4"/>
      <c r="E7" s="4"/>
      <c r="F7" s="66"/>
    </row>
    <row r="8" spans="1:6" x14ac:dyDescent="0.25">
      <c r="A8" s="14"/>
      <c r="B8" s="7" t="s">
        <v>8</v>
      </c>
      <c r="C8" s="39" t="s">
        <v>108</v>
      </c>
      <c r="D8" s="19"/>
      <c r="E8" s="19"/>
      <c r="F8" s="67"/>
    </row>
    <row r="9" spans="1:6" x14ac:dyDescent="0.25">
      <c r="A9" s="14"/>
      <c r="B9" s="7" t="s">
        <v>9</v>
      </c>
      <c r="C9" s="40" t="s">
        <v>109</v>
      </c>
      <c r="D9" s="19"/>
      <c r="E9" s="19"/>
      <c r="F9" s="67"/>
    </row>
    <row r="10" spans="1:6" x14ac:dyDescent="0.25">
      <c r="A10" s="14"/>
      <c r="B10" s="7" t="s">
        <v>10</v>
      </c>
      <c r="C10" s="39" t="s">
        <v>110</v>
      </c>
      <c r="D10" s="19"/>
      <c r="E10" s="19"/>
      <c r="F10" s="67"/>
    </row>
    <row r="11" spans="1:6" ht="15.75" thickBot="1" x14ac:dyDescent="0.3">
      <c r="A11" s="14"/>
      <c r="B11" s="7" t="s">
        <v>11</v>
      </c>
      <c r="C11" s="39" t="s">
        <v>111</v>
      </c>
      <c r="D11" s="19"/>
      <c r="E11" s="19"/>
      <c r="F11" s="67"/>
    </row>
    <row r="12" spans="1:6" ht="15.75" thickBot="1" x14ac:dyDescent="0.3">
      <c r="A12" s="14"/>
      <c r="B12" s="14"/>
      <c r="C12" s="72" t="s">
        <v>17</v>
      </c>
      <c r="D12" s="73"/>
      <c r="E12" s="74"/>
      <c r="F12" s="68"/>
    </row>
    <row r="60" spans="8:8" x14ac:dyDescent="0.25">
      <c r="H60" s="13" t="s">
        <v>50</v>
      </c>
    </row>
    <row r="61" spans="8:8" x14ac:dyDescent="0.25">
      <c r="H61" s="13" t="s">
        <v>33</v>
      </c>
    </row>
    <row r="62" spans="8:8" x14ac:dyDescent="0.25">
      <c r="H62" s="13" t="s">
        <v>34</v>
      </c>
    </row>
    <row r="63" spans="8:8" x14ac:dyDescent="0.25">
      <c r="H63" s="13" t="s">
        <v>35</v>
      </c>
    </row>
    <row r="64" spans="8:8" x14ac:dyDescent="0.25">
      <c r="H64" s="13" t="s">
        <v>36</v>
      </c>
    </row>
    <row r="65" spans="8:8" x14ac:dyDescent="0.25">
      <c r="H65" s="13" t="s">
        <v>37</v>
      </c>
    </row>
    <row r="66" spans="8:8" x14ac:dyDescent="0.25">
      <c r="H66" s="13" t="s">
        <v>38</v>
      </c>
    </row>
    <row r="67" spans="8:8" x14ac:dyDescent="0.25">
      <c r="H67" s="13" t="s">
        <v>39</v>
      </c>
    </row>
    <row r="68" spans="8:8" x14ac:dyDescent="0.25">
      <c r="H68" s="13" t="s">
        <v>40</v>
      </c>
    </row>
    <row r="69" spans="8:8" x14ac:dyDescent="0.25">
      <c r="H69" s="13">
        <v>1000</v>
      </c>
    </row>
    <row r="70" spans="8:8" x14ac:dyDescent="0.25">
      <c r="H70" s="13" t="s">
        <v>41</v>
      </c>
    </row>
    <row r="71" spans="8:8" x14ac:dyDescent="0.25">
      <c r="H71" s="13" t="s">
        <v>51</v>
      </c>
    </row>
    <row r="72" spans="8:8" x14ac:dyDescent="0.25">
      <c r="H72" s="13">
        <v>8</v>
      </c>
    </row>
    <row r="73" spans="8:8" x14ac:dyDescent="0.25">
      <c r="H73" s="13" t="s">
        <v>42</v>
      </c>
    </row>
    <row r="74" spans="8:8" x14ac:dyDescent="0.25">
      <c r="H74" s="13" t="s">
        <v>43</v>
      </c>
    </row>
    <row r="75" spans="8:8" x14ac:dyDescent="0.25">
      <c r="H75" s="13" t="s">
        <v>44</v>
      </c>
    </row>
    <row r="76" spans="8:8" x14ac:dyDescent="0.25">
      <c r="H76" s="13" t="s">
        <v>45</v>
      </c>
    </row>
    <row r="77" spans="8:8" x14ac:dyDescent="0.25">
      <c r="H77" s="13" t="s">
        <v>46</v>
      </c>
    </row>
    <row r="78" spans="8:8" x14ac:dyDescent="0.25">
      <c r="H78" s="13" t="s">
        <v>47</v>
      </c>
    </row>
    <row r="79" spans="8:8" x14ac:dyDescent="0.25">
      <c r="H79" s="13" t="s">
        <v>52</v>
      </c>
    </row>
    <row r="80" spans="8:8" x14ac:dyDescent="0.25">
      <c r="H80" s="13" t="s">
        <v>53</v>
      </c>
    </row>
    <row r="81" spans="8:8" x14ac:dyDescent="0.25">
      <c r="H81" s="13" t="s">
        <v>48</v>
      </c>
    </row>
    <row r="82" spans="8:8" x14ac:dyDescent="0.25">
      <c r="H82" s="13" t="s">
        <v>54</v>
      </c>
    </row>
    <row r="83" spans="8:8" x14ac:dyDescent="0.25">
      <c r="H83" s="13" t="s">
        <v>49</v>
      </c>
    </row>
    <row r="84" spans="8:8" x14ac:dyDescent="0.25">
      <c r="H84" s="13" t="s">
        <v>55</v>
      </c>
    </row>
  </sheetData>
  <mergeCells count="2">
    <mergeCell ref="B4:C4"/>
    <mergeCell ref="C12:E1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3EE5-B852-4F6D-A19F-ED3A09C83B4E}">
  <dimension ref="A2:C18"/>
  <sheetViews>
    <sheetView workbookViewId="0"/>
  </sheetViews>
  <sheetFormatPr defaultRowHeight="15" x14ac:dyDescent="0.25"/>
  <cols>
    <col min="1" max="1" width="6.140625" style="41" customWidth="1"/>
    <col min="2" max="2" width="80.85546875" style="42" customWidth="1"/>
    <col min="3" max="3" width="24" style="43" customWidth="1"/>
    <col min="4" max="16384" width="9.140625" style="44"/>
  </cols>
  <sheetData>
    <row r="2" spans="1:3" x14ac:dyDescent="0.25">
      <c r="A2" s="45" t="s">
        <v>124</v>
      </c>
    </row>
    <row r="5" spans="1:3" s="47" customFormat="1" ht="30" x14ac:dyDescent="0.25">
      <c r="A5" s="77" t="s">
        <v>115</v>
      </c>
      <c r="B5" s="76" t="s">
        <v>116</v>
      </c>
      <c r="C5" s="46" t="s">
        <v>117</v>
      </c>
    </row>
    <row r="6" spans="1:3" x14ac:dyDescent="0.25">
      <c r="A6" s="48" t="s">
        <v>125</v>
      </c>
      <c r="B6" s="49" t="s">
        <v>57</v>
      </c>
      <c r="C6" s="50">
        <f>'2.115'!F15</f>
        <v>0</v>
      </c>
    </row>
    <row r="7" spans="1:3" x14ac:dyDescent="0.25">
      <c r="A7" s="48" t="s">
        <v>126</v>
      </c>
      <c r="B7" s="51" t="s">
        <v>58</v>
      </c>
      <c r="C7" s="52">
        <f>'2.116'!F13</f>
        <v>0</v>
      </c>
    </row>
    <row r="8" spans="1:3" x14ac:dyDescent="0.25">
      <c r="A8" s="48" t="s">
        <v>127</v>
      </c>
      <c r="B8" s="51" t="s">
        <v>62</v>
      </c>
      <c r="C8" s="52">
        <f>'2.117'!F12</f>
        <v>0</v>
      </c>
    </row>
    <row r="9" spans="1:3" x14ac:dyDescent="0.25">
      <c r="A9" s="48" t="s">
        <v>128</v>
      </c>
      <c r="B9" s="51" t="s">
        <v>59</v>
      </c>
      <c r="C9" s="52">
        <f>'2.118'!F9</f>
        <v>0</v>
      </c>
    </row>
    <row r="10" spans="1:3" x14ac:dyDescent="0.25">
      <c r="A10" s="48" t="s">
        <v>129</v>
      </c>
      <c r="B10" s="51" t="s">
        <v>60</v>
      </c>
      <c r="C10" s="52">
        <f>'2.119'!F11</f>
        <v>0</v>
      </c>
    </row>
    <row r="11" spans="1:3" x14ac:dyDescent="0.25">
      <c r="A11" s="48" t="s">
        <v>130</v>
      </c>
      <c r="B11" s="51" t="s">
        <v>136</v>
      </c>
      <c r="C11" s="75">
        <f>'2.121'!F33</f>
        <v>0</v>
      </c>
    </row>
    <row r="12" spans="1:3" ht="15.75" thickBot="1" x14ac:dyDescent="0.3">
      <c r="A12" s="48" t="s">
        <v>131</v>
      </c>
      <c r="B12" s="51" t="s">
        <v>61</v>
      </c>
      <c r="C12" s="52">
        <f>'2.124'!F12</f>
        <v>0</v>
      </c>
    </row>
    <row r="13" spans="1:3" ht="15.75" thickTop="1" x14ac:dyDescent="0.25">
      <c r="A13" s="53" t="s">
        <v>118</v>
      </c>
      <c r="B13" s="54" t="s">
        <v>119</v>
      </c>
      <c r="C13" s="55">
        <f>SUM(C6:C12)</f>
        <v>0</v>
      </c>
    </row>
    <row r="14" spans="1:3" x14ac:dyDescent="0.25">
      <c r="A14" s="56" t="s">
        <v>120</v>
      </c>
      <c r="B14" s="57" t="s">
        <v>121</v>
      </c>
      <c r="C14" s="58">
        <f>C15-C13</f>
        <v>0</v>
      </c>
    </row>
    <row r="15" spans="1:3" x14ac:dyDescent="0.25">
      <c r="A15" s="56" t="s">
        <v>122</v>
      </c>
      <c r="B15" s="57" t="s">
        <v>123</v>
      </c>
      <c r="C15" s="58">
        <f>ROUND(C13*1.25,2)</f>
        <v>0</v>
      </c>
    </row>
    <row r="18" spans="2:2" x14ac:dyDescent="0.25">
      <c r="B18" s="7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2.115</vt:lpstr>
      <vt:lpstr>2.116</vt:lpstr>
      <vt:lpstr>2.117</vt:lpstr>
      <vt:lpstr>2.118</vt:lpstr>
      <vt:lpstr>2.119</vt:lpstr>
      <vt:lpstr>2.121</vt:lpstr>
      <vt:lpstr>2.124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Makso Herman</dc:creator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2021-03-04T15:02:44Z</dcterms:modified>
  <cp:category/>
</cp:coreProperties>
</file>