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Google Drive\NABAVA - ReC-IMI\oprema_2\Za objavu\"/>
    </mc:Choice>
  </mc:AlternateContent>
  <xr:revisionPtr revIDLastSave="0" documentId="13_ncr:1_{3BF38BD4-0168-4A02-873B-8BF2DB8420A0}" xr6:coauthVersionLast="45" xr6:coauthVersionMax="45" xr10:uidLastSave="{00000000-0000-0000-0000-000000000000}"/>
  <bookViews>
    <workbookView xWindow="-120" yWindow="-120" windowWidth="29040" windowHeight="15840" tabRatio="792" xr2:uid="{00000000-000D-0000-FFFF-FFFF00000000}"/>
  </bookViews>
  <sheets>
    <sheet name="2.7" sheetId="1" r:id="rId1"/>
    <sheet name="2.37" sheetId="9" r:id="rId2"/>
    <sheet name="2.39" sheetId="10" r:id="rId3"/>
    <sheet name="2.43" sheetId="11" r:id="rId4"/>
    <sheet name="2.140" sheetId="12" r:id="rId5"/>
    <sheet name="2.141" sheetId="13" r:id="rId6"/>
    <sheet name="2.185" sheetId="14" r:id="rId7"/>
    <sheet name="2.207" sheetId="15" r:id="rId8"/>
    <sheet name="REKAPITULACIJA" sheetId="16" r:id="rId9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15" l="1"/>
  <c r="C12" i="16" s="1"/>
  <c r="G6" i="15"/>
  <c r="G6" i="14"/>
  <c r="G14" i="14" s="1"/>
  <c r="C11" i="16" s="1"/>
  <c r="G6" i="13"/>
  <c r="G18" i="13" s="1"/>
  <c r="C10" i="16" s="1"/>
  <c r="G6" i="12"/>
  <c r="G14" i="12" s="1"/>
  <c r="C9" i="16" s="1"/>
  <c r="G6" i="11"/>
  <c r="G18" i="11" s="1"/>
  <c r="C8" i="16" s="1"/>
  <c r="G6" i="10"/>
  <c r="G15" i="10" s="1"/>
  <c r="C7" i="16" s="1"/>
  <c r="G6" i="9"/>
  <c r="G17" i="9" s="1"/>
  <c r="C6" i="16" s="1"/>
  <c r="G6" i="1"/>
  <c r="G17" i="1" s="1"/>
  <c r="C5" i="16" s="1"/>
  <c r="C13" i="16" l="1"/>
  <c r="C15" i="16" s="1"/>
  <c r="C14" i="16" s="1"/>
</calcChain>
</file>

<file path=xl/sharedStrings.xml><?xml version="1.0" encoding="utf-8"?>
<sst xmlns="http://schemas.openxmlformats.org/spreadsheetml/2006/main" count="291" uniqueCount="93">
  <si>
    <t>Tehničke specifikacije / Opis</t>
  </si>
  <si>
    <t>očitanje dvopodručno: 0,01 mg do minimalno 80 g; 0,1 mg do minimalno 220 g</t>
  </si>
  <si>
    <t xml:space="preserve">1. </t>
  </si>
  <si>
    <t xml:space="preserve">2. 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</si>
  <si>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</si>
  <si>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</si>
  <si>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</si>
  <si>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</si>
  <si>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</si>
  <si>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</si>
  <si>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</si>
  <si>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</si>
  <si>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</si>
  <si>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</si>
  <si>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2.39 Tehnička/precizna vaga, kapacitet 6 kg – 1 kom</t>
  </si>
  <si>
    <t>vrijeme namještanja (brzina stabilizacije): 1,5 s ili manje</t>
  </si>
  <si>
    <t>kapacitet: minimalno 220 g ili više</t>
  </si>
  <si>
    <t>13.</t>
  </si>
  <si>
    <t>2.140 Tehnička/precizna vaga, kapacitet kapacitet 420 g – 1 kom</t>
  </si>
  <si>
    <t>2.43. Analitička vaga - 1 kom</t>
  </si>
  <si>
    <t>2.141. Analitička vaga - 1 kom</t>
  </si>
  <si>
    <t>očitanje dvopodručno: 0,01 mg do minimalno 40 g; 0,1 mg do minimalno 120 g</t>
  </si>
  <si>
    <t>kapacitet: minimalno 120 g ili više</t>
  </si>
  <si>
    <t>2.185. Analitička vaga - 1 kom</t>
  </si>
  <si>
    <t>2.207 Analitičke vage – 2 kom</t>
  </si>
  <si>
    <t xml:space="preserve"> ponovljivost tipična pri 5% opterećenja: 0,005 mg  ili manje</t>
  </si>
  <si>
    <t xml:space="preserve">ponovljivost tipična pri 5% opterećenja: 0,01 mg ili manje </t>
  </si>
  <si>
    <t>staklena mjerna komora za vaganje sa motoriziranim otvaranjem</t>
  </si>
  <si>
    <t xml:space="preserve">Terminal vage u boji uz rad dodirom ikona na ekranu („touch screen“) </t>
  </si>
  <si>
    <t>na vagi ugrađeni USB i LAN ethernet komunikacijski kanali za mogućnost prebacivanja rezultata na računalo ili u softver</t>
  </si>
  <si>
    <t>kontrola niveliranja vage sa upozorenjem i grafičkim navođenjem podešavanja vage u ravninu na samom ekranu vage</t>
  </si>
  <si>
    <t>pinceta za rad s utezima i 1 spatula</t>
  </si>
  <si>
    <t>Edukacija korisnika</t>
  </si>
  <si>
    <t>kapacitet: minimalno 6000 g ili više</t>
  </si>
  <si>
    <t xml:space="preserve">očitanje:  0,01 g </t>
  </si>
  <si>
    <t>ponovljivost tipična:  0,007 g  ili manje</t>
  </si>
  <si>
    <t>vrijeme namještanja (brzina stabilizacije): 1,5 s</t>
  </si>
  <si>
    <t>Terminal vage u boji uz rad dodirom ikona na ekranu („touch screen“)</t>
  </si>
  <si>
    <t>prebacivanje rezultata vaganja na računalo ili softver preko ugrađenog USB i RS232 komunikacijskog kanala</t>
  </si>
  <si>
    <t>mogućnost rada na baterije radi prijenosa vage</t>
  </si>
  <si>
    <t>ponovljivost tipična pri 5% opterećenja: 0,007 mg  ili manje</t>
  </si>
  <si>
    <t>staklena mjerna komora za vaganje sa motoriziranim otvaranjem putem senzora pokretom bez dodirivanja vage</t>
  </si>
  <si>
    <t>mogućnost detekcije i mjerenja greške vaganja kod elektrostatičkog nabijenih uzoraka uz upozorenje u slučaju pojave istog</t>
  </si>
  <si>
    <t>kapacitet: minimalno 420 g ili više</t>
  </si>
  <si>
    <t>očitanje:  0,001 g  (1mg)</t>
  </si>
  <si>
    <t>ponovljivost tipična:  0,7 mg  ili manje</t>
  </si>
  <si>
    <t xml:space="preserve">ponovljivost tipična pri 5% opterećenja: 0,007 mg ili manje </t>
  </si>
  <si>
    <t xml:space="preserve">očitanje:  0,1 mg </t>
  </si>
  <si>
    <t>ponovljivost tipična:  0,08 mg  ili manje</t>
  </si>
  <si>
    <t>vrijeme namještanja (brzina stabilizacije): 2 s</t>
  </si>
  <si>
    <t>vrijeme namještanja (brzina stabilizacije): 2 s ili manje</t>
  </si>
  <si>
    <t>očitanje dvopodručno: 0,005 mg do minimalno 120 g; 0,01 mg do minimalno 220 g</t>
  </si>
  <si>
    <t>na vagi ugrađen antistatik elektroda/ionizator za uklanjanje problema elektrostatički nabijenih uzoraka i posuda za vaganje</t>
  </si>
  <si>
    <t>REKAPITULACIJA</t>
  </si>
  <si>
    <t>Oznaka</t>
  </si>
  <si>
    <t>Predmet nabave</t>
  </si>
  <si>
    <t>Ukupna cijena,
bez PDV-a</t>
  </si>
  <si>
    <t>A</t>
  </si>
  <si>
    <t>Cijena ponude, kn bez PDV-a</t>
  </si>
  <si>
    <t>B</t>
  </si>
  <si>
    <t>PDV, kn</t>
  </si>
  <si>
    <t>C</t>
  </si>
  <si>
    <t>Cijena ponude, kn s PDV-om</t>
  </si>
  <si>
    <t>Grupa 4. Vage</t>
  </si>
  <si>
    <t>Red. br.</t>
  </si>
  <si>
    <t>Ponuđene tehničke specifikacije</t>
  </si>
  <si>
    <t>Jedinica mjere</t>
  </si>
  <si>
    <t>Količina</t>
  </si>
  <si>
    <t>Jedinična cijena,
kn bez PDV-a</t>
  </si>
  <si>
    <r>
      <rPr>
        <sz val="10"/>
        <color theme="1"/>
        <rFont val="Arial"/>
        <family val="2"/>
      </rPr>
      <t xml:space="preserve">vrijeme namještanja </t>
    </r>
    <r>
      <rPr>
        <b/>
        <sz val="10"/>
        <color theme="1"/>
        <rFont val="Arial"/>
        <family val="2"/>
      </rPr>
      <t>(</t>
    </r>
    <r>
      <rPr>
        <sz val="10"/>
        <color theme="1"/>
        <rFont val="Arial"/>
        <family val="2"/>
      </rPr>
      <t>brzina stabilizacije</t>
    </r>
    <r>
      <rPr>
        <b/>
        <sz val="10"/>
        <color theme="1"/>
        <rFont val="Arial"/>
        <family val="2"/>
      </rPr>
      <t>)</t>
    </r>
    <r>
      <rPr>
        <sz val="10"/>
        <color theme="1"/>
        <rFont val="Arial"/>
        <family val="2"/>
      </rPr>
      <t>: 1,5 s ili manje</t>
    </r>
  </si>
  <si>
    <t>Ukupna cijena, kn bez PDV-a</t>
  </si>
  <si>
    <t>komad</t>
  </si>
  <si>
    <t>2.7</t>
  </si>
  <si>
    <t>Analitička vaga</t>
  </si>
  <si>
    <t>2.37</t>
  </si>
  <si>
    <t>Tehnička/precizna vaga, kapacitet 6 kg</t>
  </si>
  <si>
    <t>2.39</t>
  </si>
  <si>
    <t>2.43</t>
  </si>
  <si>
    <t>Tehnička/precizna vaga, kapacitet kapacitet 420 g</t>
  </si>
  <si>
    <t>2.140</t>
  </si>
  <si>
    <t>2.141</t>
  </si>
  <si>
    <t>2.185</t>
  </si>
  <si>
    <t>Analitičke vage</t>
  </si>
  <si>
    <t>2.207</t>
  </si>
  <si>
    <t>Proizvođač i model</t>
  </si>
  <si>
    <t>umjernica prema ISO17025 normi ili jednakovrijednoj normi: _______ koja se izrađuje i predaje prilikom instalacije vage</t>
  </si>
  <si>
    <t xml:space="preserve">umjernica prema ISO17025 normi ili jednakovrijednoj normi: _____ koja se izrađuje i predaje prilikom instalacije vage </t>
  </si>
  <si>
    <t xml:space="preserve">umjernica prema ISO17025 normi ili jednakovrijednoj normi: _________ koja se izrađuje i predaje prilikom instalacije vage </t>
  </si>
  <si>
    <t>umjernica prema ISO17025 normi ili jednakovrijednoj normi: ___________ koja se izrađuje i predaje prilikom instalacije vage</t>
  </si>
  <si>
    <t>umjernica prema ISO17025 normi ili jednakovrijednoj normi: __________ koja se izrađuje i predaje prilikom instalacije vage</t>
  </si>
  <si>
    <t xml:space="preserve">umjernica prema ISO17025 normi ili jednakovrijednoj normi: ___________ koja se izrađuje i predaje prilikom instalacije vage </t>
  </si>
  <si>
    <t>2.7. Analitička vaga</t>
  </si>
  <si>
    <t>2.37. Analitička vaga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</si>
</sst>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5" fillId="0" borderId="0" xfId="1" applyFont="1"/>
    <xf numFmtId="49" fontId="6" fillId="0" borderId="0" xfId="1" applyNumberFormat="1" applyFont="1"/>
    <xf numFmtId="49" fontId="7" fillId="3" borderId="1" xfId="1" applyNumberFormat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49" fontId="5" fillId="0" borderId="3" xfId="1" applyNumberFormat="1" applyFont="1" applyBorder="1" applyAlignment="1">
      <alignment horizontal="center" vertical="top"/>
    </xf>
    <xf numFmtId="0" fontId="5" fillId="0" borderId="3" xfId="1" applyFont="1" applyBorder="1" applyAlignment="1">
      <alignment vertical="top"/>
    </xf>
    <xf numFmtId="4" fontId="5" fillId="0" borderId="3" xfId="1" applyNumberFormat="1" applyFont="1" applyBorder="1" applyAlignment="1">
      <alignment vertical="top"/>
    </xf>
    <xf numFmtId="49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/>
    </xf>
    <xf numFmtId="4" fontId="5" fillId="0" borderId="4" xfId="1" applyNumberFormat="1" applyFont="1" applyBorder="1" applyAlignment="1">
      <alignment vertical="top"/>
    </xf>
    <xf numFmtId="49" fontId="5" fillId="0" borderId="1" xfId="1" applyNumberFormat="1" applyFont="1" applyBorder="1" applyAlignment="1">
      <alignment horizontal="center" vertical="top"/>
    </xf>
    <xf numFmtId="0" fontId="7" fillId="0" borderId="1" xfId="1" applyFont="1" applyBorder="1" applyAlignment="1">
      <alignment vertical="top"/>
    </xf>
    <xf numFmtId="4" fontId="5" fillId="0" borderId="1" xfId="1" applyNumberFormat="1" applyFont="1" applyBorder="1" applyAlignment="1">
      <alignment vertical="top"/>
    </xf>
    <xf numFmtId="0" fontId="5" fillId="0" borderId="0" xfId="1" applyFont="1" applyAlignment="1">
      <alignment horizontal="left" vertical="top"/>
    </xf>
    <xf numFmtId="4" fontId="5" fillId="0" borderId="0" xfId="1" applyNumberFormat="1" applyFont="1" applyAlignment="1">
      <alignment horizontal="left" vertical="top"/>
    </xf>
    <xf numFmtId="49" fontId="5" fillId="0" borderId="0" xfId="1" applyNumberFormat="1" applyFont="1"/>
    <xf numFmtId="0" fontId="6" fillId="0" borderId="0" xfId="1" applyFont="1" applyAlignment="1">
      <alignment horizontal="left" vertical="top"/>
    </xf>
    <xf numFmtId="4" fontId="6" fillId="0" borderId="0" xfId="1" applyNumberFormat="1" applyFont="1" applyAlignment="1">
      <alignment horizontal="left" vertical="top"/>
    </xf>
    <xf numFmtId="0" fontId="4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9" fontId="7" fillId="0" borderId="1" xfId="0" applyNumberFormat="1" applyFont="1" applyBorder="1" applyAlignment="1">
      <alignment vertical="top" wrapText="1"/>
    </xf>
    <xf numFmtId="4" fontId="7" fillId="0" borderId="1" xfId="0" applyNumberFormat="1" applyFont="1" applyBorder="1" applyAlignment="1" applyProtection="1">
      <alignment vertical="top"/>
      <protection locked="0"/>
    </xf>
    <xf numFmtId="0" fontId="7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49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4" fontId="5" fillId="0" borderId="1" xfId="0" applyNumberFormat="1" applyFont="1" applyBorder="1" applyAlignment="1">
      <alignment vertical="top" wrapText="1"/>
    </xf>
    <xf numFmtId="49" fontId="9" fillId="0" borderId="7" xfId="0" applyNumberFormat="1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7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vertical="top" wrapText="1"/>
    </xf>
    <xf numFmtId="4" fontId="5" fillId="0" borderId="5" xfId="0" applyNumberFormat="1" applyFont="1" applyBorder="1" applyAlignment="1">
      <alignment vertical="top" wrapText="1"/>
    </xf>
    <xf numFmtId="4" fontId="5" fillId="0" borderId="6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horizontal="right" vertical="top"/>
    </xf>
    <xf numFmtId="0" fontId="9" fillId="0" borderId="7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9" fillId="0" borderId="1" xfId="0" applyFont="1" applyBorder="1" applyAlignment="1">
      <alignment vertical="top" wrapText="1"/>
    </xf>
  </cellXfs>
  <cellStyles count="2">
    <cellStyle name="Normal" xfId="0" builtinId="0"/>
    <cellStyle name="Normal 2" xfId="1" xr:uid="{7955575B-1632-4B09-9EDB-5F0BB1B5E0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7.28515625" style="26" customWidth="1"/>
    <col min="2" max="2" width="77" style="26" customWidth="1"/>
    <col min="3" max="3" width="26.85546875" style="26" customWidth="1"/>
    <col min="4" max="5" width="13.140625" style="26" customWidth="1"/>
    <col min="6" max="6" width="20.7109375" style="26" customWidth="1"/>
    <col min="7" max="7" width="26.85546875" style="26" customWidth="1"/>
    <col min="8" max="8" width="21.42578125" style="1" customWidth="1"/>
    <col min="9" max="16384" width="9.140625" style="1"/>
  </cols>
  <sheetData>
    <row r="1" spans="1:8" x14ac:dyDescent="0.25">
      <c r="A1" s="35" t="s">
        <v>63</v>
      </c>
    </row>
    <row r="2" spans="1:8" ht="18.75" x14ac:dyDescent="0.25">
      <c r="A2" s="27" t="s">
        <v>91</v>
      </c>
    </row>
    <row r="3" spans="1:8" x14ac:dyDescent="0.25">
      <c r="A3" s="28"/>
      <c r="B3" s="28"/>
    </row>
    <row r="5" spans="1:8" s="24" customFormat="1" ht="37.5" customHeight="1" x14ac:dyDescent="0.25">
      <c r="A5" s="22" t="s">
        <v>64</v>
      </c>
      <c r="B5" s="22" t="s">
        <v>0</v>
      </c>
      <c r="C5" s="22" t="s">
        <v>65</v>
      </c>
      <c r="D5" s="23" t="s">
        <v>66</v>
      </c>
      <c r="E5" s="23" t="s">
        <v>67</v>
      </c>
      <c r="F5" s="23" t="s">
        <v>68</v>
      </c>
      <c r="G5" s="22" t="s">
        <v>56</v>
      </c>
      <c r="H5" s="22" t="s">
        <v>84</v>
      </c>
    </row>
    <row r="6" spans="1:8" s="25" customFormat="1" ht="20.100000000000001" customHeight="1" x14ac:dyDescent="0.2">
      <c r="A6" s="29" t="s">
        <v>2</v>
      </c>
      <c r="B6" s="30" t="s">
        <v>16</v>
      </c>
      <c r="C6" s="31"/>
      <c r="D6" s="46" t="s">
        <v>71</v>
      </c>
      <c r="E6" s="46">
        <v>1</v>
      </c>
      <c r="F6" s="41"/>
      <c r="G6" s="41">
        <f>ROUND(E6*F6,2)</f>
        <v>0</v>
      </c>
      <c r="H6" s="38"/>
    </row>
    <row r="7" spans="1:8" s="25" customFormat="1" ht="29.25" customHeight="1" x14ac:dyDescent="0.2">
      <c r="A7" s="29" t="s">
        <v>3</v>
      </c>
      <c r="B7" s="30" t="s">
        <v>1</v>
      </c>
      <c r="C7" s="31"/>
      <c r="D7" s="46"/>
      <c r="E7" s="46"/>
      <c r="F7" s="41"/>
      <c r="G7" s="41"/>
      <c r="H7" s="39"/>
    </row>
    <row r="8" spans="1:8" s="25" customFormat="1" ht="20.100000000000001" customHeight="1" x14ac:dyDescent="0.2">
      <c r="A8" s="29" t="s">
        <v>4</v>
      </c>
      <c r="B8" s="30" t="s">
        <v>26</v>
      </c>
      <c r="C8" s="31"/>
      <c r="D8" s="46"/>
      <c r="E8" s="46"/>
      <c r="F8" s="41"/>
      <c r="G8" s="41"/>
      <c r="H8" s="39"/>
    </row>
    <row r="9" spans="1:8" s="25" customFormat="1" ht="20.100000000000001" customHeight="1" x14ac:dyDescent="0.2">
      <c r="A9" s="29" t="s">
        <v>5</v>
      </c>
      <c r="B9" s="32" t="s">
        <v>69</v>
      </c>
      <c r="C9" s="31"/>
      <c r="D9" s="46"/>
      <c r="E9" s="46"/>
      <c r="F9" s="41"/>
      <c r="G9" s="41"/>
      <c r="H9" s="39"/>
    </row>
    <row r="10" spans="1:8" s="25" customFormat="1" ht="20.100000000000001" customHeight="1" x14ac:dyDescent="0.2">
      <c r="A10" s="29" t="s">
        <v>6</v>
      </c>
      <c r="B10" s="30" t="s">
        <v>27</v>
      </c>
      <c r="C10" s="31"/>
      <c r="D10" s="46"/>
      <c r="E10" s="46"/>
      <c r="F10" s="41"/>
      <c r="G10" s="41"/>
      <c r="H10" s="40"/>
    </row>
    <row r="11" spans="1:8" s="25" customFormat="1" ht="20.100000000000001" customHeight="1" x14ac:dyDescent="0.2">
      <c r="A11" s="29" t="s">
        <v>7</v>
      </c>
      <c r="B11" s="30" t="s">
        <v>28</v>
      </c>
      <c r="C11" s="31"/>
      <c r="D11" s="46"/>
      <c r="E11" s="46"/>
      <c r="F11" s="41"/>
      <c r="G11" s="41"/>
    </row>
    <row r="12" spans="1:8" s="25" customFormat="1" ht="29.25" customHeight="1" x14ac:dyDescent="0.2">
      <c r="A12" s="29" t="s">
        <v>8</v>
      </c>
      <c r="B12" s="30" t="s">
        <v>29</v>
      </c>
      <c r="C12" s="31"/>
      <c r="D12" s="46"/>
      <c r="E12" s="46"/>
      <c r="F12" s="41"/>
      <c r="G12" s="41"/>
    </row>
    <row r="13" spans="1:8" s="25" customFormat="1" ht="29.25" customHeight="1" x14ac:dyDescent="0.2">
      <c r="A13" s="29" t="s">
        <v>9</v>
      </c>
      <c r="B13" s="30" t="s">
        <v>30</v>
      </c>
      <c r="C13" s="31"/>
      <c r="D13" s="46"/>
      <c r="E13" s="46"/>
      <c r="F13" s="41"/>
      <c r="G13" s="41"/>
    </row>
    <row r="14" spans="1:8" s="25" customFormat="1" ht="20.100000000000001" customHeight="1" x14ac:dyDescent="0.2">
      <c r="A14" s="29" t="s">
        <v>10</v>
      </c>
      <c r="B14" s="30" t="s">
        <v>31</v>
      </c>
      <c r="C14" s="31"/>
      <c r="D14" s="46"/>
      <c r="E14" s="46"/>
      <c r="F14" s="41"/>
      <c r="G14" s="41"/>
    </row>
    <row r="15" spans="1:8" s="25" customFormat="1" ht="29.25" customHeight="1" x14ac:dyDescent="0.2">
      <c r="A15" s="29" t="s">
        <v>11</v>
      </c>
      <c r="B15" s="36" t="s">
        <v>85</v>
      </c>
      <c r="C15" s="37"/>
      <c r="D15" s="46"/>
      <c r="E15" s="46"/>
      <c r="F15" s="41"/>
      <c r="G15" s="41"/>
    </row>
    <row r="16" spans="1:8" s="25" customFormat="1" ht="20.100000000000001" customHeight="1" x14ac:dyDescent="0.2">
      <c r="A16" s="29" t="s">
        <v>12</v>
      </c>
      <c r="B16" s="42" t="s">
        <v>32</v>
      </c>
      <c r="C16" s="43"/>
      <c r="D16" s="46"/>
      <c r="E16" s="46"/>
      <c r="F16" s="41"/>
      <c r="G16" s="41"/>
    </row>
    <row r="17" spans="1:7" s="25" customFormat="1" ht="20.100000000000001" customHeight="1" x14ac:dyDescent="0.2">
      <c r="A17" s="44" t="s">
        <v>70</v>
      </c>
      <c r="B17" s="45"/>
      <c r="C17" s="45"/>
      <c r="D17" s="45"/>
      <c r="E17" s="45"/>
      <c r="F17" s="45"/>
      <c r="G17" s="33">
        <f>G6</f>
        <v>0</v>
      </c>
    </row>
  </sheetData>
  <mergeCells count="7">
    <mergeCell ref="H6:H10"/>
    <mergeCell ref="G6:G16"/>
    <mergeCell ref="B16:C16"/>
    <mergeCell ref="A17:F17"/>
    <mergeCell ref="D6:D16"/>
    <mergeCell ref="E6:E16"/>
    <mergeCell ref="F6:F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7"/>
  <sheetViews>
    <sheetView workbookViewId="0">
      <selection activeCell="B4" sqref="B4"/>
    </sheetView>
  </sheetViews>
  <sheetFormatPr defaultColWidth="9.140625" defaultRowHeight="15" x14ac:dyDescent="0.25"/>
  <cols>
    <col min="1" max="1" width="7.5703125" style="26" customWidth="1"/>
    <col min="2" max="2" width="77.7109375" style="26" customWidth="1"/>
    <col min="3" max="3" width="25.42578125" style="26" customWidth="1"/>
    <col min="4" max="5" width="12.7109375" style="26" customWidth="1"/>
    <col min="6" max="6" width="20.7109375" style="26" customWidth="1"/>
    <col min="7" max="7" width="26.85546875" style="26" customWidth="1"/>
    <col min="8" max="8" width="23.5703125" style="1" customWidth="1"/>
    <col min="9" max="16384" width="9.140625" style="1"/>
  </cols>
  <sheetData>
    <row r="1" spans="1:8" x14ac:dyDescent="0.25">
      <c r="A1" s="35" t="s">
        <v>63</v>
      </c>
    </row>
    <row r="2" spans="1:8" ht="18.75" x14ac:dyDescent="0.25">
      <c r="A2" s="27" t="s">
        <v>92</v>
      </c>
    </row>
    <row r="3" spans="1:8" x14ac:dyDescent="0.25">
      <c r="A3" s="28"/>
      <c r="B3" s="28"/>
    </row>
    <row r="5" spans="1:8" s="24" customFormat="1" ht="37.5" customHeight="1" x14ac:dyDescent="0.25">
      <c r="A5" s="22" t="s">
        <v>64</v>
      </c>
      <c r="B5" s="22" t="s">
        <v>0</v>
      </c>
      <c r="C5" s="22" t="s">
        <v>65</v>
      </c>
      <c r="D5" s="23" t="s">
        <v>66</v>
      </c>
      <c r="E5" s="23" t="s">
        <v>67</v>
      </c>
      <c r="F5" s="23" t="s">
        <v>68</v>
      </c>
      <c r="G5" s="22" t="s">
        <v>56</v>
      </c>
      <c r="H5" s="22" t="s">
        <v>84</v>
      </c>
    </row>
    <row r="6" spans="1:8" s="25" customFormat="1" ht="20.100000000000001" customHeight="1" x14ac:dyDescent="0.2">
      <c r="A6" s="29" t="s">
        <v>2</v>
      </c>
      <c r="B6" s="30" t="s">
        <v>16</v>
      </c>
      <c r="C6" s="31"/>
      <c r="D6" s="53" t="s">
        <v>71</v>
      </c>
      <c r="E6" s="53">
        <v>4</v>
      </c>
      <c r="F6" s="47"/>
      <c r="G6" s="47">
        <f>ROUND(E6*F6,2)</f>
        <v>0</v>
      </c>
      <c r="H6" s="38"/>
    </row>
    <row r="7" spans="1:8" s="25" customFormat="1" ht="20.100000000000001" customHeight="1" x14ac:dyDescent="0.2">
      <c r="A7" s="29" t="s">
        <v>3</v>
      </c>
      <c r="B7" s="30" t="s">
        <v>1</v>
      </c>
      <c r="C7" s="31"/>
      <c r="D7" s="54"/>
      <c r="E7" s="54"/>
      <c r="F7" s="48"/>
      <c r="G7" s="48"/>
      <c r="H7" s="39"/>
    </row>
    <row r="8" spans="1:8" s="25" customFormat="1" ht="20.100000000000001" customHeight="1" x14ac:dyDescent="0.2">
      <c r="A8" s="29" t="s">
        <v>4</v>
      </c>
      <c r="B8" s="30" t="s">
        <v>26</v>
      </c>
      <c r="C8" s="31"/>
      <c r="D8" s="54"/>
      <c r="E8" s="54"/>
      <c r="F8" s="48"/>
      <c r="G8" s="48"/>
      <c r="H8" s="39"/>
    </row>
    <row r="9" spans="1:8" s="25" customFormat="1" ht="20.100000000000001" customHeight="1" x14ac:dyDescent="0.2">
      <c r="A9" s="29" t="s">
        <v>5</v>
      </c>
      <c r="B9" s="32" t="s">
        <v>69</v>
      </c>
      <c r="C9" s="31"/>
      <c r="D9" s="54"/>
      <c r="E9" s="54"/>
      <c r="F9" s="48"/>
      <c r="G9" s="48"/>
      <c r="H9" s="39"/>
    </row>
    <row r="10" spans="1:8" s="25" customFormat="1" ht="20.100000000000001" customHeight="1" x14ac:dyDescent="0.2">
      <c r="A10" s="29" t="s">
        <v>6</v>
      </c>
      <c r="B10" s="30" t="s">
        <v>27</v>
      </c>
      <c r="C10" s="31"/>
      <c r="D10" s="54"/>
      <c r="E10" s="54"/>
      <c r="F10" s="48"/>
      <c r="G10" s="48"/>
      <c r="H10" s="40"/>
    </row>
    <row r="11" spans="1:8" s="25" customFormat="1" ht="20.100000000000001" customHeight="1" x14ac:dyDescent="0.2">
      <c r="A11" s="29" t="s">
        <v>7</v>
      </c>
      <c r="B11" s="30" t="s">
        <v>28</v>
      </c>
      <c r="C11" s="31"/>
      <c r="D11" s="54"/>
      <c r="E11" s="54"/>
      <c r="F11" s="48"/>
      <c r="G11" s="48"/>
    </row>
    <row r="12" spans="1:8" s="25" customFormat="1" ht="30" customHeight="1" x14ac:dyDescent="0.2">
      <c r="A12" s="29" t="s">
        <v>8</v>
      </c>
      <c r="B12" s="30" t="s">
        <v>29</v>
      </c>
      <c r="C12" s="31"/>
      <c r="D12" s="54"/>
      <c r="E12" s="54"/>
      <c r="F12" s="48"/>
      <c r="G12" s="48"/>
    </row>
    <row r="13" spans="1:8" s="25" customFormat="1" ht="30" customHeight="1" x14ac:dyDescent="0.2">
      <c r="A13" s="29" t="s">
        <v>9</v>
      </c>
      <c r="B13" s="30" t="s">
        <v>30</v>
      </c>
      <c r="C13" s="31"/>
      <c r="D13" s="54"/>
      <c r="E13" s="54"/>
      <c r="F13" s="48"/>
      <c r="G13" s="48"/>
    </row>
    <row r="14" spans="1:8" s="25" customFormat="1" ht="20.100000000000001" customHeight="1" x14ac:dyDescent="0.2">
      <c r="A14" s="29" t="s">
        <v>10</v>
      </c>
      <c r="B14" s="30" t="s">
        <v>31</v>
      </c>
      <c r="C14" s="31"/>
      <c r="D14" s="54"/>
      <c r="E14" s="54"/>
      <c r="F14" s="48"/>
      <c r="G14" s="48"/>
    </row>
    <row r="15" spans="1:8" s="25" customFormat="1" ht="30" customHeight="1" x14ac:dyDescent="0.2">
      <c r="A15" s="29" t="s">
        <v>11</v>
      </c>
      <c r="B15" s="36" t="s">
        <v>86</v>
      </c>
      <c r="C15" s="31"/>
      <c r="D15" s="54"/>
      <c r="E15" s="54"/>
      <c r="F15" s="48"/>
      <c r="G15" s="48"/>
    </row>
    <row r="16" spans="1:8" s="25" customFormat="1" ht="20.100000000000001" customHeight="1" x14ac:dyDescent="0.2">
      <c r="A16" s="29" t="s">
        <v>12</v>
      </c>
      <c r="B16" s="52" t="s">
        <v>32</v>
      </c>
      <c r="C16" s="43"/>
      <c r="D16" s="55"/>
      <c r="E16" s="55"/>
      <c r="F16" s="49"/>
      <c r="G16" s="49"/>
    </row>
    <row r="17" spans="1:7" s="25" customFormat="1" ht="20.100000000000001" customHeight="1" x14ac:dyDescent="0.2">
      <c r="A17" s="50" t="s">
        <v>70</v>
      </c>
      <c r="B17" s="51"/>
      <c r="C17" s="51"/>
      <c r="D17" s="51"/>
      <c r="E17" s="51"/>
      <c r="F17" s="51"/>
      <c r="G17" s="33">
        <f>G6</f>
        <v>0</v>
      </c>
    </row>
  </sheetData>
  <mergeCells count="7">
    <mergeCell ref="H6:H10"/>
    <mergeCell ref="G6:G16"/>
    <mergeCell ref="A17:F17"/>
    <mergeCell ref="B16:C16"/>
    <mergeCell ref="D6:D16"/>
    <mergeCell ref="E6:E16"/>
    <mergeCell ref="F6:F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"/>
  <sheetViews>
    <sheetView workbookViewId="0">
      <selection activeCell="B11" sqref="B11"/>
    </sheetView>
  </sheetViews>
  <sheetFormatPr defaultColWidth="9.140625" defaultRowHeight="15" x14ac:dyDescent="0.25"/>
  <cols>
    <col min="1" max="1" width="7" style="26" customWidth="1"/>
    <col min="2" max="2" width="79.85546875" style="26" customWidth="1"/>
    <col min="3" max="3" width="27.140625" style="26" customWidth="1"/>
    <col min="4" max="5" width="11.5703125" style="26" customWidth="1"/>
    <col min="6" max="6" width="20.7109375" style="26" customWidth="1"/>
    <col min="7" max="7" width="26.85546875" style="26" customWidth="1"/>
    <col min="8" max="8" width="23" style="1" customWidth="1"/>
    <col min="9" max="16384" width="9.140625" style="1"/>
  </cols>
  <sheetData>
    <row r="1" spans="1:8" x14ac:dyDescent="0.25">
      <c r="A1" s="35" t="s">
        <v>63</v>
      </c>
    </row>
    <row r="2" spans="1:8" ht="18.75" x14ac:dyDescent="0.25">
      <c r="A2" s="27" t="s">
        <v>14</v>
      </c>
    </row>
    <row r="3" spans="1:8" x14ac:dyDescent="0.25">
      <c r="A3" s="28"/>
      <c r="B3" s="28"/>
    </row>
    <row r="5" spans="1:8" s="24" customFormat="1" ht="37.5" customHeight="1" x14ac:dyDescent="0.25">
      <c r="A5" s="22" t="s">
        <v>64</v>
      </c>
      <c r="B5" s="22" t="s">
        <v>0</v>
      </c>
      <c r="C5" s="22" t="s">
        <v>65</v>
      </c>
      <c r="D5" s="23" t="s">
        <v>66</v>
      </c>
      <c r="E5" s="23" t="s">
        <v>67</v>
      </c>
      <c r="F5" s="23" t="s">
        <v>68</v>
      </c>
      <c r="G5" s="22" t="s">
        <v>56</v>
      </c>
      <c r="H5" s="22" t="s">
        <v>84</v>
      </c>
    </row>
    <row r="6" spans="1:8" s="25" customFormat="1" ht="20.100000000000001" customHeight="1" x14ac:dyDescent="0.2">
      <c r="A6" s="29" t="s">
        <v>2</v>
      </c>
      <c r="B6" s="30" t="s">
        <v>33</v>
      </c>
      <c r="C6" s="31"/>
      <c r="D6" s="53" t="s">
        <v>71</v>
      </c>
      <c r="E6" s="53">
        <v>1</v>
      </c>
      <c r="F6" s="47"/>
      <c r="G6" s="47">
        <f>ROUND(E6*F6,2)</f>
        <v>0</v>
      </c>
      <c r="H6" s="38"/>
    </row>
    <row r="7" spans="1:8" s="25" customFormat="1" ht="20.100000000000001" customHeight="1" x14ac:dyDescent="0.2">
      <c r="A7" s="29" t="s">
        <v>3</v>
      </c>
      <c r="B7" s="30" t="s">
        <v>34</v>
      </c>
      <c r="C7" s="31"/>
      <c r="D7" s="54"/>
      <c r="E7" s="54"/>
      <c r="F7" s="48"/>
      <c r="G7" s="48"/>
      <c r="H7" s="39"/>
    </row>
    <row r="8" spans="1:8" s="25" customFormat="1" ht="20.100000000000001" customHeight="1" x14ac:dyDescent="0.2">
      <c r="A8" s="29" t="s">
        <v>4</v>
      </c>
      <c r="B8" s="30" t="s">
        <v>35</v>
      </c>
      <c r="C8" s="31"/>
      <c r="D8" s="54"/>
      <c r="E8" s="54"/>
      <c r="F8" s="48"/>
      <c r="G8" s="48"/>
      <c r="H8" s="39"/>
    </row>
    <row r="9" spans="1:8" s="25" customFormat="1" ht="20.100000000000001" customHeight="1" x14ac:dyDescent="0.2">
      <c r="A9" s="29" t="s">
        <v>5</v>
      </c>
      <c r="B9" s="30" t="s">
        <v>36</v>
      </c>
      <c r="C9" s="31"/>
      <c r="D9" s="54"/>
      <c r="E9" s="54"/>
      <c r="F9" s="48"/>
      <c r="G9" s="48"/>
      <c r="H9" s="39"/>
    </row>
    <row r="10" spans="1:8" s="25" customFormat="1" ht="20.100000000000001" customHeight="1" x14ac:dyDescent="0.2">
      <c r="A10" s="29" t="s">
        <v>6</v>
      </c>
      <c r="B10" s="30" t="s">
        <v>37</v>
      </c>
      <c r="C10" s="31"/>
      <c r="D10" s="54"/>
      <c r="E10" s="54"/>
      <c r="F10" s="48"/>
      <c r="G10" s="48"/>
      <c r="H10" s="40"/>
    </row>
    <row r="11" spans="1:8" s="25" customFormat="1" ht="31.5" customHeight="1" x14ac:dyDescent="0.2">
      <c r="A11" s="29" t="s">
        <v>7</v>
      </c>
      <c r="B11" s="30" t="s">
        <v>38</v>
      </c>
      <c r="C11" s="31"/>
      <c r="D11" s="54"/>
      <c r="E11" s="54"/>
      <c r="F11" s="48"/>
      <c r="G11" s="48"/>
    </row>
    <row r="12" spans="1:8" s="25" customFormat="1" ht="20.100000000000001" customHeight="1" x14ac:dyDescent="0.2">
      <c r="A12" s="29" t="s">
        <v>8</v>
      </c>
      <c r="B12" s="30" t="s">
        <v>39</v>
      </c>
      <c r="C12" s="31"/>
      <c r="D12" s="54"/>
      <c r="E12" s="54"/>
      <c r="F12" s="48"/>
      <c r="G12" s="48"/>
    </row>
    <row r="13" spans="1:8" s="25" customFormat="1" ht="31.5" customHeight="1" x14ac:dyDescent="0.2">
      <c r="A13" s="29" t="s">
        <v>9</v>
      </c>
      <c r="B13" s="36" t="s">
        <v>85</v>
      </c>
      <c r="C13" s="37"/>
      <c r="D13" s="54"/>
      <c r="E13" s="54"/>
      <c r="F13" s="48"/>
      <c r="G13" s="48"/>
    </row>
    <row r="14" spans="1:8" s="25" customFormat="1" ht="20.100000000000001" customHeight="1" x14ac:dyDescent="0.2">
      <c r="A14" s="29" t="s">
        <v>10</v>
      </c>
      <c r="B14" s="52" t="s">
        <v>32</v>
      </c>
      <c r="C14" s="43"/>
      <c r="D14" s="55"/>
      <c r="E14" s="55"/>
      <c r="F14" s="49"/>
      <c r="G14" s="49"/>
    </row>
    <row r="15" spans="1:8" s="25" customFormat="1" ht="20.100000000000001" customHeight="1" x14ac:dyDescent="0.2">
      <c r="A15" s="50" t="s">
        <v>70</v>
      </c>
      <c r="B15" s="51"/>
      <c r="C15" s="51"/>
      <c r="D15" s="51"/>
      <c r="E15" s="51"/>
      <c r="F15" s="51"/>
      <c r="G15" s="33">
        <f>G6</f>
        <v>0</v>
      </c>
    </row>
  </sheetData>
  <mergeCells count="7">
    <mergeCell ref="H6:H10"/>
    <mergeCell ref="G6:G14"/>
    <mergeCell ref="B14:C14"/>
    <mergeCell ref="A15:F15"/>
    <mergeCell ref="D6:D14"/>
    <mergeCell ref="E6:E14"/>
    <mergeCell ref="F6:F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8"/>
  <sheetViews>
    <sheetView workbookViewId="0">
      <selection activeCell="B13" sqref="B13"/>
    </sheetView>
  </sheetViews>
  <sheetFormatPr defaultColWidth="9.140625" defaultRowHeight="15" x14ac:dyDescent="0.25"/>
  <cols>
    <col min="1" max="1" width="7.42578125" style="26" customWidth="1"/>
    <col min="2" max="2" width="79" style="26" customWidth="1"/>
    <col min="3" max="3" width="28.5703125" style="26" customWidth="1"/>
    <col min="4" max="5" width="12" style="26" customWidth="1"/>
    <col min="6" max="6" width="20.7109375" style="26" customWidth="1"/>
    <col min="7" max="7" width="26.85546875" style="26" customWidth="1"/>
    <col min="8" max="8" width="24.28515625" style="1" customWidth="1"/>
    <col min="9" max="16384" width="9.140625" style="1"/>
  </cols>
  <sheetData>
    <row r="1" spans="1:8" x14ac:dyDescent="0.25">
      <c r="A1" s="35" t="s">
        <v>63</v>
      </c>
    </row>
    <row r="2" spans="1:8" ht="18.75" x14ac:dyDescent="0.25">
      <c r="A2" s="27" t="s">
        <v>19</v>
      </c>
    </row>
    <row r="3" spans="1:8" x14ac:dyDescent="0.25">
      <c r="A3" s="28"/>
      <c r="B3" s="28"/>
    </row>
    <row r="5" spans="1:8" s="24" customFormat="1" ht="37.5" customHeight="1" x14ac:dyDescent="0.25">
      <c r="A5" s="22" t="s">
        <v>64</v>
      </c>
      <c r="B5" s="22" t="s">
        <v>0</v>
      </c>
      <c r="C5" s="22" t="s">
        <v>65</v>
      </c>
      <c r="D5" s="23" t="s">
        <v>66</v>
      </c>
      <c r="E5" s="23" t="s">
        <v>67</v>
      </c>
      <c r="F5" s="23" t="s">
        <v>68</v>
      </c>
      <c r="G5" s="22" t="s">
        <v>56</v>
      </c>
      <c r="H5" s="22" t="s">
        <v>84</v>
      </c>
    </row>
    <row r="6" spans="1:8" s="25" customFormat="1" ht="20.100000000000001" customHeight="1" x14ac:dyDescent="0.2">
      <c r="A6" s="29" t="s">
        <v>2</v>
      </c>
      <c r="B6" s="31" t="s">
        <v>16</v>
      </c>
      <c r="C6" s="31"/>
      <c r="D6" s="53" t="s">
        <v>71</v>
      </c>
      <c r="E6" s="53">
        <v>1</v>
      </c>
      <c r="F6" s="47"/>
      <c r="G6" s="47">
        <f>ROUND(E6*F6,2)</f>
        <v>0</v>
      </c>
      <c r="H6" s="38"/>
    </row>
    <row r="7" spans="1:8" s="25" customFormat="1" ht="20.100000000000001" customHeight="1" x14ac:dyDescent="0.2">
      <c r="A7" s="29" t="s">
        <v>3</v>
      </c>
      <c r="B7" s="31" t="s">
        <v>1</v>
      </c>
      <c r="C7" s="31"/>
      <c r="D7" s="54"/>
      <c r="E7" s="54"/>
      <c r="F7" s="48"/>
      <c r="G7" s="48"/>
      <c r="H7" s="39"/>
    </row>
    <row r="8" spans="1:8" s="25" customFormat="1" ht="20.100000000000001" customHeight="1" x14ac:dyDescent="0.2">
      <c r="A8" s="29" t="s">
        <v>4</v>
      </c>
      <c r="B8" s="31" t="s">
        <v>40</v>
      </c>
      <c r="C8" s="31"/>
      <c r="D8" s="54"/>
      <c r="E8" s="54"/>
      <c r="F8" s="48"/>
      <c r="G8" s="48"/>
      <c r="H8" s="39"/>
    </row>
    <row r="9" spans="1:8" s="25" customFormat="1" ht="20.100000000000001" customHeight="1" x14ac:dyDescent="0.2">
      <c r="A9" s="29" t="s">
        <v>5</v>
      </c>
      <c r="B9" s="31" t="s">
        <v>15</v>
      </c>
      <c r="C9" s="31"/>
      <c r="D9" s="54"/>
      <c r="E9" s="54"/>
      <c r="F9" s="48"/>
      <c r="G9" s="48"/>
      <c r="H9" s="39"/>
    </row>
    <row r="10" spans="1:8" s="25" customFormat="1" ht="31.5" customHeight="1" x14ac:dyDescent="0.2">
      <c r="A10" s="29" t="s">
        <v>6</v>
      </c>
      <c r="B10" s="31" t="s">
        <v>41</v>
      </c>
      <c r="C10" s="31"/>
      <c r="D10" s="54"/>
      <c r="E10" s="54"/>
      <c r="F10" s="48"/>
      <c r="G10" s="48"/>
      <c r="H10" s="40"/>
    </row>
    <row r="11" spans="1:8" s="25" customFormat="1" ht="31.5" customHeight="1" x14ac:dyDescent="0.2">
      <c r="A11" s="29" t="s">
        <v>7</v>
      </c>
      <c r="B11" s="31" t="s">
        <v>42</v>
      </c>
      <c r="C11" s="31"/>
      <c r="D11" s="54"/>
      <c r="E11" s="54"/>
      <c r="F11" s="48"/>
      <c r="G11" s="48"/>
    </row>
    <row r="12" spans="1:8" s="25" customFormat="1" ht="20.100000000000001" customHeight="1" x14ac:dyDescent="0.2">
      <c r="A12" s="29" t="s">
        <v>8</v>
      </c>
      <c r="B12" s="31" t="s">
        <v>28</v>
      </c>
      <c r="C12" s="31"/>
      <c r="D12" s="54"/>
      <c r="E12" s="54"/>
      <c r="F12" s="48"/>
      <c r="G12" s="48"/>
    </row>
    <row r="13" spans="1:8" s="25" customFormat="1" ht="31.5" customHeight="1" x14ac:dyDescent="0.2">
      <c r="A13" s="29" t="s">
        <v>9</v>
      </c>
      <c r="B13" s="31" t="s">
        <v>29</v>
      </c>
      <c r="C13" s="31"/>
      <c r="D13" s="54"/>
      <c r="E13" s="54"/>
      <c r="F13" s="48"/>
      <c r="G13" s="48"/>
    </row>
    <row r="14" spans="1:8" s="25" customFormat="1" ht="31.5" customHeight="1" x14ac:dyDescent="0.2">
      <c r="A14" s="29" t="s">
        <v>10</v>
      </c>
      <c r="B14" s="31" t="s">
        <v>30</v>
      </c>
      <c r="C14" s="31"/>
      <c r="D14" s="54"/>
      <c r="E14" s="54"/>
      <c r="F14" s="48"/>
      <c r="G14" s="48"/>
    </row>
    <row r="15" spans="1:8" s="25" customFormat="1" ht="20.100000000000001" customHeight="1" x14ac:dyDescent="0.2">
      <c r="A15" s="29" t="s">
        <v>11</v>
      </c>
      <c r="B15" s="31" t="s">
        <v>31</v>
      </c>
      <c r="C15" s="31"/>
      <c r="D15" s="54"/>
      <c r="E15" s="54"/>
      <c r="F15" s="48"/>
      <c r="G15" s="48"/>
    </row>
    <row r="16" spans="1:8" s="25" customFormat="1" ht="31.5" customHeight="1" x14ac:dyDescent="0.2">
      <c r="A16" s="29" t="s">
        <v>12</v>
      </c>
      <c r="B16" s="37" t="s">
        <v>87</v>
      </c>
      <c r="C16" s="37"/>
      <c r="D16" s="54"/>
      <c r="E16" s="54"/>
      <c r="F16" s="48"/>
      <c r="G16" s="48"/>
    </row>
    <row r="17" spans="1:7" s="25" customFormat="1" ht="20.100000000000001" customHeight="1" x14ac:dyDescent="0.2">
      <c r="A17" s="29" t="s">
        <v>13</v>
      </c>
      <c r="B17" s="52" t="s">
        <v>32</v>
      </c>
      <c r="C17" s="43"/>
      <c r="D17" s="55"/>
      <c r="E17" s="55"/>
      <c r="F17" s="49"/>
      <c r="G17" s="49"/>
    </row>
    <row r="18" spans="1:7" ht="20.100000000000001" customHeight="1" x14ac:dyDescent="0.25">
      <c r="A18" s="50" t="s">
        <v>70</v>
      </c>
      <c r="B18" s="51"/>
      <c r="C18" s="51"/>
      <c r="D18" s="51"/>
      <c r="E18" s="51"/>
      <c r="F18" s="51"/>
      <c r="G18" s="33">
        <f>G6</f>
        <v>0</v>
      </c>
    </row>
  </sheetData>
  <mergeCells count="7">
    <mergeCell ref="H6:H10"/>
    <mergeCell ref="G6:G17"/>
    <mergeCell ref="B17:C17"/>
    <mergeCell ref="A18:F18"/>
    <mergeCell ref="D6:D17"/>
    <mergeCell ref="E6:E17"/>
    <mergeCell ref="F6:F1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4"/>
  <sheetViews>
    <sheetView workbookViewId="0">
      <selection activeCell="B5" sqref="B5"/>
    </sheetView>
  </sheetViews>
  <sheetFormatPr defaultColWidth="9.140625" defaultRowHeight="15" x14ac:dyDescent="0.25"/>
  <cols>
    <col min="1" max="1" width="7.5703125" style="26" customWidth="1"/>
    <col min="2" max="2" width="75.85546875" style="26" customWidth="1"/>
    <col min="3" max="3" width="26.85546875" style="26" customWidth="1"/>
    <col min="4" max="5" width="11.85546875" style="26" customWidth="1"/>
    <col min="6" max="6" width="20.7109375" style="26" customWidth="1"/>
    <col min="7" max="7" width="26.85546875" style="26" customWidth="1"/>
    <col min="8" max="8" width="24.28515625" style="1" customWidth="1"/>
    <col min="9" max="16384" width="9.140625" style="1"/>
  </cols>
  <sheetData>
    <row r="1" spans="1:8" x14ac:dyDescent="0.25">
      <c r="A1" s="35" t="s">
        <v>63</v>
      </c>
    </row>
    <row r="2" spans="1:8" ht="18.75" x14ac:dyDescent="0.25">
      <c r="A2" s="27" t="s">
        <v>18</v>
      </c>
    </row>
    <row r="3" spans="1:8" x14ac:dyDescent="0.25">
      <c r="A3" s="28"/>
      <c r="B3" s="28"/>
    </row>
    <row r="5" spans="1:8" s="24" customFormat="1" ht="37.5" customHeight="1" x14ac:dyDescent="0.25">
      <c r="A5" s="22" t="s">
        <v>64</v>
      </c>
      <c r="B5" s="22" t="s">
        <v>0</v>
      </c>
      <c r="C5" s="22" t="s">
        <v>65</v>
      </c>
      <c r="D5" s="23" t="s">
        <v>66</v>
      </c>
      <c r="E5" s="23" t="s">
        <v>67</v>
      </c>
      <c r="F5" s="23" t="s">
        <v>68</v>
      </c>
      <c r="G5" s="22" t="s">
        <v>56</v>
      </c>
      <c r="H5" s="22" t="s">
        <v>84</v>
      </c>
    </row>
    <row r="6" spans="1:8" s="25" customFormat="1" ht="20.100000000000001" customHeight="1" x14ac:dyDescent="0.2">
      <c r="A6" s="29" t="s">
        <v>2</v>
      </c>
      <c r="B6" s="30" t="s">
        <v>43</v>
      </c>
      <c r="C6" s="31"/>
      <c r="D6" s="53" t="s">
        <v>71</v>
      </c>
      <c r="E6" s="53">
        <v>1</v>
      </c>
      <c r="F6" s="47"/>
      <c r="G6" s="47">
        <f>ROUND(E6*F6,2)</f>
        <v>0</v>
      </c>
      <c r="H6" s="38"/>
    </row>
    <row r="7" spans="1:8" s="25" customFormat="1" ht="20.100000000000001" customHeight="1" x14ac:dyDescent="0.2">
      <c r="A7" s="29" t="s">
        <v>3</v>
      </c>
      <c r="B7" s="30" t="s">
        <v>44</v>
      </c>
      <c r="C7" s="31"/>
      <c r="D7" s="54"/>
      <c r="E7" s="54"/>
      <c r="F7" s="48"/>
      <c r="G7" s="48"/>
      <c r="H7" s="39"/>
    </row>
    <row r="8" spans="1:8" s="25" customFormat="1" ht="20.100000000000001" customHeight="1" x14ac:dyDescent="0.2">
      <c r="A8" s="29" t="s">
        <v>4</v>
      </c>
      <c r="B8" s="30" t="s">
        <v>45</v>
      </c>
      <c r="C8" s="31"/>
      <c r="D8" s="54"/>
      <c r="E8" s="54"/>
      <c r="F8" s="48"/>
      <c r="G8" s="48"/>
      <c r="H8" s="39"/>
    </row>
    <row r="9" spans="1:8" s="25" customFormat="1" ht="20.100000000000001" customHeight="1" x14ac:dyDescent="0.2">
      <c r="A9" s="29" t="s">
        <v>5</v>
      </c>
      <c r="B9" s="30" t="s">
        <v>36</v>
      </c>
      <c r="C9" s="31"/>
      <c r="D9" s="54"/>
      <c r="E9" s="54"/>
      <c r="F9" s="48"/>
      <c r="G9" s="48"/>
      <c r="H9" s="39"/>
    </row>
    <row r="10" spans="1:8" s="25" customFormat="1" ht="20.100000000000001" customHeight="1" x14ac:dyDescent="0.2">
      <c r="A10" s="29" t="s">
        <v>6</v>
      </c>
      <c r="B10" s="30" t="s">
        <v>37</v>
      </c>
      <c r="C10" s="31"/>
      <c r="D10" s="54"/>
      <c r="E10" s="54"/>
      <c r="F10" s="48"/>
      <c r="G10" s="48"/>
      <c r="H10" s="40"/>
    </row>
    <row r="11" spans="1:8" s="25" customFormat="1" ht="31.5" customHeight="1" x14ac:dyDescent="0.2">
      <c r="A11" s="29" t="s">
        <v>7</v>
      </c>
      <c r="B11" s="30" t="s">
        <v>38</v>
      </c>
      <c r="C11" s="31"/>
      <c r="D11" s="54"/>
      <c r="E11" s="54"/>
      <c r="F11" s="48"/>
      <c r="G11" s="48"/>
    </row>
    <row r="12" spans="1:8" s="25" customFormat="1" ht="31.5" customHeight="1" x14ac:dyDescent="0.2">
      <c r="A12" s="29" t="s">
        <v>8</v>
      </c>
      <c r="B12" s="36" t="s">
        <v>88</v>
      </c>
      <c r="C12" s="31"/>
      <c r="D12" s="54"/>
      <c r="E12" s="54"/>
      <c r="F12" s="48"/>
      <c r="G12" s="48"/>
    </row>
    <row r="13" spans="1:8" s="25" customFormat="1" ht="20.100000000000001" customHeight="1" x14ac:dyDescent="0.2">
      <c r="A13" s="29" t="s">
        <v>9</v>
      </c>
      <c r="B13" s="56" t="s">
        <v>32</v>
      </c>
      <c r="C13" s="57"/>
      <c r="D13" s="55"/>
      <c r="E13" s="55"/>
      <c r="F13" s="49"/>
      <c r="G13" s="49"/>
    </row>
    <row r="14" spans="1:8" s="25" customFormat="1" ht="20.100000000000001" customHeight="1" x14ac:dyDescent="0.2">
      <c r="A14" s="50" t="s">
        <v>70</v>
      </c>
      <c r="B14" s="51"/>
      <c r="C14" s="51"/>
      <c r="D14" s="51"/>
      <c r="E14" s="51"/>
      <c r="F14" s="51"/>
      <c r="G14" s="33">
        <f>G6</f>
        <v>0</v>
      </c>
    </row>
  </sheetData>
  <mergeCells count="7">
    <mergeCell ref="H6:H10"/>
    <mergeCell ref="G6:G13"/>
    <mergeCell ref="A14:F14"/>
    <mergeCell ref="B13:C13"/>
    <mergeCell ref="D6:D13"/>
    <mergeCell ref="E6:E13"/>
    <mergeCell ref="F6:F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8"/>
  <sheetViews>
    <sheetView workbookViewId="0">
      <selection activeCell="B4" sqref="B4"/>
    </sheetView>
  </sheetViews>
  <sheetFormatPr defaultColWidth="9.140625" defaultRowHeight="15" x14ac:dyDescent="0.25"/>
  <cols>
    <col min="1" max="1" width="7" style="26" customWidth="1"/>
    <col min="2" max="2" width="77" style="26" customWidth="1"/>
    <col min="3" max="3" width="25.7109375" style="26" customWidth="1"/>
    <col min="4" max="5" width="12.85546875" style="26" customWidth="1"/>
    <col min="6" max="6" width="20.7109375" style="26" customWidth="1"/>
    <col min="7" max="7" width="26.85546875" style="26" customWidth="1"/>
    <col min="8" max="8" width="24.42578125" style="1" customWidth="1"/>
    <col min="9" max="16384" width="9.140625" style="1"/>
  </cols>
  <sheetData>
    <row r="1" spans="1:8" x14ac:dyDescent="0.25">
      <c r="A1" s="35" t="s">
        <v>63</v>
      </c>
    </row>
    <row r="2" spans="1:8" ht="18.75" x14ac:dyDescent="0.25">
      <c r="A2" s="27" t="s">
        <v>20</v>
      </c>
    </row>
    <row r="3" spans="1:8" x14ac:dyDescent="0.25">
      <c r="A3" s="28"/>
      <c r="B3" s="28"/>
    </row>
    <row r="5" spans="1:8" s="24" customFormat="1" ht="37.5" customHeight="1" x14ac:dyDescent="0.25">
      <c r="A5" s="22" t="s">
        <v>64</v>
      </c>
      <c r="B5" s="22" t="s">
        <v>0</v>
      </c>
      <c r="C5" s="22" t="s">
        <v>65</v>
      </c>
      <c r="D5" s="23" t="s">
        <v>66</v>
      </c>
      <c r="E5" s="23" t="s">
        <v>67</v>
      </c>
      <c r="F5" s="23" t="s">
        <v>68</v>
      </c>
      <c r="G5" s="22" t="s">
        <v>56</v>
      </c>
      <c r="H5" s="22" t="s">
        <v>84</v>
      </c>
    </row>
    <row r="6" spans="1:8" s="25" customFormat="1" ht="20.100000000000001" customHeight="1" x14ac:dyDescent="0.2">
      <c r="A6" s="29" t="s">
        <v>2</v>
      </c>
      <c r="B6" s="30" t="s">
        <v>22</v>
      </c>
      <c r="C6" s="31"/>
      <c r="D6" s="53" t="s">
        <v>71</v>
      </c>
      <c r="E6" s="53">
        <v>1</v>
      </c>
      <c r="F6" s="47"/>
      <c r="G6" s="47">
        <f>ROUND(E6*F6,2)</f>
        <v>0</v>
      </c>
      <c r="H6" s="38"/>
    </row>
    <row r="7" spans="1:8" s="25" customFormat="1" ht="20.100000000000001" customHeight="1" x14ac:dyDescent="0.2">
      <c r="A7" s="29" t="s">
        <v>3</v>
      </c>
      <c r="B7" s="30" t="s">
        <v>21</v>
      </c>
      <c r="C7" s="31"/>
      <c r="D7" s="54"/>
      <c r="E7" s="54"/>
      <c r="F7" s="48"/>
      <c r="G7" s="48"/>
      <c r="H7" s="39"/>
    </row>
    <row r="8" spans="1:8" s="25" customFormat="1" ht="20.100000000000001" customHeight="1" x14ac:dyDescent="0.2">
      <c r="A8" s="29" t="s">
        <v>4</v>
      </c>
      <c r="B8" s="30" t="s">
        <v>46</v>
      </c>
      <c r="C8" s="31"/>
      <c r="D8" s="54"/>
      <c r="E8" s="54"/>
      <c r="F8" s="48"/>
      <c r="G8" s="48"/>
      <c r="H8" s="39"/>
    </row>
    <row r="9" spans="1:8" s="25" customFormat="1" ht="20.100000000000001" customHeight="1" x14ac:dyDescent="0.2">
      <c r="A9" s="29" t="s">
        <v>5</v>
      </c>
      <c r="B9" s="32" t="s">
        <v>69</v>
      </c>
      <c r="C9" s="31"/>
      <c r="D9" s="54"/>
      <c r="E9" s="54"/>
      <c r="F9" s="48"/>
      <c r="G9" s="48"/>
      <c r="H9" s="39"/>
    </row>
    <row r="10" spans="1:8" s="25" customFormat="1" ht="30.75" customHeight="1" x14ac:dyDescent="0.2">
      <c r="A10" s="29" t="s">
        <v>6</v>
      </c>
      <c r="B10" s="30" t="s">
        <v>41</v>
      </c>
      <c r="C10" s="31"/>
      <c r="D10" s="54"/>
      <c r="E10" s="54"/>
      <c r="F10" s="48"/>
      <c r="G10" s="48"/>
      <c r="H10" s="40"/>
    </row>
    <row r="11" spans="1:8" s="25" customFormat="1" ht="30.75" customHeight="1" x14ac:dyDescent="0.2">
      <c r="A11" s="29" t="s">
        <v>7</v>
      </c>
      <c r="B11" s="30" t="s">
        <v>42</v>
      </c>
      <c r="C11" s="31"/>
      <c r="D11" s="54"/>
      <c r="E11" s="54"/>
      <c r="F11" s="48"/>
      <c r="G11" s="48"/>
    </row>
    <row r="12" spans="1:8" s="25" customFormat="1" ht="20.100000000000001" customHeight="1" x14ac:dyDescent="0.2">
      <c r="A12" s="29" t="s">
        <v>8</v>
      </c>
      <c r="B12" s="30" t="s">
        <v>28</v>
      </c>
      <c r="C12" s="31"/>
      <c r="D12" s="54"/>
      <c r="E12" s="54"/>
      <c r="F12" s="48"/>
      <c r="G12" s="48"/>
    </row>
    <row r="13" spans="1:8" s="25" customFormat="1" ht="30.75" customHeight="1" x14ac:dyDescent="0.2">
      <c r="A13" s="29" t="s">
        <v>9</v>
      </c>
      <c r="B13" s="30" t="s">
        <v>29</v>
      </c>
      <c r="C13" s="31"/>
      <c r="D13" s="54"/>
      <c r="E13" s="54"/>
      <c r="F13" s="48"/>
      <c r="G13" s="48"/>
    </row>
    <row r="14" spans="1:8" s="25" customFormat="1" ht="30.75" customHeight="1" x14ac:dyDescent="0.2">
      <c r="A14" s="29" t="s">
        <v>10</v>
      </c>
      <c r="B14" s="30" t="s">
        <v>30</v>
      </c>
      <c r="C14" s="31"/>
      <c r="D14" s="54"/>
      <c r="E14" s="54"/>
      <c r="F14" s="48"/>
      <c r="G14" s="48"/>
    </row>
    <row r="15" spans="1:8" s="25" customFormat="1" ht="20.100000000000001" customHeight="1" x14ac:dyDescent="0.2">
      <c r="A15" s="29" t="s">
        <v>11</v>
      </c>
      <c r="B15" s="30" t="s">
        <v>31</v>
      </c>
      <c r="C15" s="31"/>
      <c r="D15" s="54"/>
      <c r="E15" s="54"/>
      <c r="F15" s="48"/>
      <c r="G15" s="48"/>
    </row>
    <row r="16" spans="1:8" s="25" customFormat="1" ht="30.75" customHeight="1" x14ac:dyDescent="0.2">
      <c r="A16" s="29" t="s">
        <v>12</v>
      </c>
      <c r="B16" s="36" t="s">
        <v>89</v>
      </c>
      <c r="C16" s="37"/>
      <c r="D16" s="54"/>
      <c r="E16" s="54"/>
      <c r="F16" s="48"/>
      <c r="G16" s="48"/>
    </row>
    <row r="17" spans="1:7" s="25" customFormat="1" ht="20.100000000000001" customHeight="1" x14ac:dyDescent="0.2">
      <c r="A17" s="29" t="s">
        <v>13</v>
      </c>
      <c r="B17" s="58" t="s">
        <v>32</v>
      </c>
      <c r="C17" s="58"/>
      <c r="D17" s="55"/>
      <c r="E17" s="55"/>
      <c r="F17" s="49"/>
      <c r="G17" s="49"/>
    </row>
    <row r="18" spans="1:7" s="25" customFormat="1" ht="20.100000000000001" customHeight="1" x14ac:dyDescent="0.2">
      <c r="A18" s="50" t="s">
        <v>70</v>
      </c>
      <c r="B18" s="51"/>
      <c r="C18" s="51"/>
      <c r="D18" s="51"/>
      <c r="E18" s="51"/>
      <c r="F18" s="51"/>
      <c r="G18" s="33">
        <f>G6</f>
        <v>0</v>
      </c>
    </row>
  </sheetData>
  <mergeCells count="7">
    <mergeCell ref="H6:H10"/>
    <mergeCell ref="G6:G17"/>
    <mergeCell ref="A18:F18"/>
    <mergeCell ref="B17:C17"/>
    <mergeCell ref="D6:D17"/>
    <mergeCell ref="E6:E17"/>
    <mergeCell ref="F6:F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4"/>
  <sheetViews>
    <sheetView workbookViewId="0">
      <selection activeCell="B10" sqref="B10"/>
    </sheetView>
  </sheetViews>
  <sheetFormatPr defaultColWidth="9.140625" defaultRowHeight="15" x14ac:dyDescent="0.25"/>
  <cols>
    <col min="1" max="1" width="6.85546875" style="26" customWidth="1"/>
    <col min="2" max="2" width="78.28515625" style="26" customWidth="1"/>
    <col min="3" max="3" width="26.42578125" style="26" customWidth="1"/>
    <col min="4" max="5" width="12.28515625" style="26" customWidth="1"/>
    <col min="6" max="6" width="20.7109375" style="26" customWidth="1"/>
    <col min="7" max="7" width="26.85546875" style="26" customWidth="1"/>
    <col min="8" max="8" width="29.28515625" style="1" customWidth="1"/>
    <col min="9" max="16384" width="9.140625" style="1"/>
  </cols>
  <sheetData>
    <row r="1" spans="1:8" x14ac:dyDescent="0.25">
      <c r="A1" s="35" t="s">
        <v>63</v>
      </c>
    </row>
    <row r="2" spans="1:8" ht="18.75" x14ac:dyDescent="0.25">
      <c r="A2" s="27" t="s">
        <v>23</v>
      </c>
    </row>
    <row r="3" spans="1:8" x14ac:dyDescent="0.25">
      <c r="A3" s="28"/>
      <c r="B3" s="28"/>
    </row>
    <row r="5" spans="1:8" s="24" customFormat="1" ht="37.5" customHeight="1" x14ac:dyDescent="0.25">
      <c r="A5" s="22" t="s">
        <v>64</v>
      </c>
      <c r="B5" s="22" t="s">
        <v>0</v>
      </c>
      <c r="C5" s="22" t="s">
        <v>65</v>
      </c>
      <c r="D5" s="23" t="s">
        <v>66</v>
      </c>
      <c r="E5" s="23" t="s">
        <v>67</v>
      </c>
      <c r="F5" s="23" t="s">
        <v>68</v>
      </c>
      <c r="G5" s="22" t="s">
        <v>56</v>
      </c>
      <c r="H5" s="22" t="s">
        <v>84</v>
      </c>
    </row>
    <row r="6" spans="1:8" s="25" customFormat="1" ht="20.100000000000001" customHeight="1" x14ac:dyDescent="0.2">
      <c r="A6" s="29" t="s">
        <v>2</v>
      </c>
      <c r="B6" s="30" t="s">
        <v>22</v>
      </c>
      <c r="C6" s="31"/>
      <c r="D6" s="53" t="s">
        <v>71</v>
      </c>
      <c r="E6" s="53">
        <v>1</v>
      </c>
      <c r="F6" s="47"/>
      <c r="G6" s="47">
        <f>ROUND(E6*F6,2)</f>
        <v>0</v>
      </c>
      <c r="H6" s="38"/>
    </row>
    <row r="7" spans="1:8" s="25" customFormat="1" ht="20.100000000000001" customHeight="1" x14ac:dyDescent="0.2">
      <c r="A7" s="29" t="s">
        <v>3</v>
      </c>
      <c r="B7" s="30" t="s">
        <v>47</v>
      </c>
      <c r="C7" s="31"/>
      <c r="D7" s="54"/>
      <c r="E7" s="54"/>
      <c r="F7" s="48"/>
      <c r="G7" s="48"/>
      <c r="H7" s="39"/>
    </row>
    <row r="8" spans="1:8" s="25" customFormat="1" ht="20.100000000000001" customHeight="1" x14ac:dyDescent="0.2">
      <c r="A8" s="29" t="s">
        <v>4</v>
      </c>
      <c r="B8" s="30" t="s">
        <v>48</v>
      </c>
      <c r="C8" s="31"/>
      <c r="D8" s="54"/>
      <c r="E8" s="54"/>
      <c r="F8" s="48"/>
      <c r="G8" s="48"/>
      <c r="H8" s="39"/>
    </row>
    <row r="9" spans="1:8" s="25" customFormat="1" ht="20.100000000000001" customHeight="1" x14ac:dyDescent="0.2">
      <c r="A9" s="29" t="s">
        <v>5</v>
      </c>
      <c r="B9" s="30" t="s">
        <v>49</v>
      </c>
      <c r="C9" s="31"/>
      <c r="D9" s="54"/>
      <c r="E9" s="54"/>
      <c r="F9" s="48"/>
      <c r="G9" s="48"/>
      <c r="H9" s="39"/>
    </row>
    <row r="10" spans="1:8" s="25" customFormat="1" ht="20.100000000000001" customHeight="1" x14ac:dyDescent="0.2">
      <c r="A10" s="29" t="s">
        <v>6</v>
      </c>
      <c r="B10" s="30" t="s">
        <v>37</v>
      </c>
      <c r="C10" s="31"/>
      <c r="D10" s="54"/>
      <c r="E10" s="54"/>
      <c r="F10" s="48"/>
      <c r="G10" s="48"/>
      <c r="H10" s="40"/>
    </row>
    <row r="11" spans="1:8" s="25" customFormat="1" ht="32.25" customHeight="1" x14ac:dyDescent="0.2">
      <c r="A11" s="29" t="s">
        <v>7</v>
      </c>
      <c r="B11" s="30" t="s">
        <v>38</v>
      </c>
      <c r="C11" s="31"/>
      <c r="D11" s="54"/>
      <c r="E11" s="54"/>
      <c r="F11" s="48"/>
      <c r="G11" s="48"/>
    </row>
    <row r="12" spans="1:8" s="25" customFormat="1" ht="32.25" customHeight="1" x14ac:dyDescent="0.2">
      <c r="A12" s="29" t="s">
        <v>8</v>
      </c>
      <c r="B12" s="36" t="s">
        <v>88</v>
      </c>
      <c r="C12" s="37"/>
      <c r="D12" s="54"/>
      <c r="E12" s="54"/>
      <c r="F12" s="48"/>
      <c r="G12" s="48"/>
    </row>
    <row r="13" spans="1:8" s="25" customFormat="1" ht="20.100000000000001" customHeight="1" x14ac:dyDescent="0.2">
      <c r="A13" s="29" t="s">
        <v>9</v>
      </c>
      <c r="B13" s="58" t="s">
        <v>32</v>
      </c>
      <c r="C13" s="58"/>
      <c r="D13" s="55"/>
      <c r="E13" s="55"/>
      <c r="F13" s="49"/>
      <c r="G13" s="49"/>
    </row>
    <row r="14" spans="1:8" s="25" customFormat="1" ht="20.100000000000001" customHeight="1" x14ac:dyDescent="0.2">
      <c r="A14" s="50" t="s">
        <v>70</v>
      </c>
      <c r="B14" s="51"/>
      <c r="C14" s="51"/>
      <c r="D14" s="51"/>
      <c r="E14" s="51"/>
      <c r="F14" s="51"/>
      <c r="G14" s="33">
        <f>G6</f>
        <v>0</v>
      </c>
    </row>
  </sheetData>
  <mergeCells count="7">
    <mergeCell ref="H6:H10"/>
    <mergeCell ref="G6:G13"/>
    <mergeCell ref="A14:F14"/>
    <mergeCell ref="B13:C13"/>
    <mergeCell ref="D6:D13"/>
    <mergeCell ref="E6:E13"/>
    <mergeCell ref="F6:F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9"/>
  <sheetViews>
    <sheetView workbookViewId="0">
      <selection activeCell="B4" sqref="B4"/>
    </sheetView>
  </sheetViews>
  <sheetFormatPr defaultColWidth="9.140625" defaultRowHeight="15" x14ac:dyDescent="0.25"/>
  <cols>
    <col min="1" max="1" width="7.28515625" style="26" customWidth="1"/>
    <col min="2" max="2" width="80.85546875" style="26" customWidth="1"/>
    <col min="3" max="3" width="26.140625" style="26" customWidth="1"/>
    <col min="4" max="5" width="12.42578125" style="26" customWidth="1"/>
    <col min="6" max="6" width="20.7109375" style="26" customWidth="1"/>
    <col min="7" max="7" width="26.85546875" style="26" customWidth="1"/>
    <col min="8" max="8" width="25.28515625" style="1" customWidth="1"/>
    <col min="9" max="16384" width="9.140625" style="1"/>
  </cols>
  <sheetData>
    <row r="1" spans="1:8" x14ac:dyDescent="0.25">
      <c r="A1" s="35" t="s">
        <v>63</v>
      </c>
    </row>
    <row r="2" spans="1:8" ht="18.75" x14ac:dyDescent="0.25">
      <c r="A2" s="27" t="s">
        <v>24</v>
      </c>
    </row>
    <row r="3" spans="1:8" x14ac:dyDescent="0.25">
      <c r="A3" s="28"/>
      <c r="B3" s="28"/>
    </row>
    <row r="5" spans="1:8" s="24" customFormat="1" ht="37.5" customHeight="1" x14ac:dyDescent="0.25">
      <c r="A5" s="22" t="s">
        <v>64</v>
      </c>
      <c r="B5" s="22" t="s">
        <v>0</v>
      </c>
      <c r="C5" s="22" t="s">
        <v>65</v>
      </c>
      <c r="D5" s="23" t="s">
        <v>66</v>
      </c>
      <c r="E5" s="23" t="s">
        <v>67</v>
      </c>
      <c r="F5" s="23" t="s">
        <v>68</v>
      </c>
      <c r="G5" s="22" t="s">
        <v>56</v>
      </c>
      <c r="H5" s="22" t="s">
        <v>84</v>
      </c>
    </row>
    <row r="6" spans="1:8" s="25" customFormat="1" ht="20.100000000000001" customHeight="1" x14ac:dyDescent="0.2">
      <c r="A6" s="29" t="s">
        <v>2</v>
      </c>
      <c r="B6" s="31" t="s">
        <v>16</v>
      </c>
      <c r="C6" s="31"/>
      <c r="D6" s="53" t="s">
        <v>71</v>
      </c>
      <c r="E6" s="53">
        <v>2</v>
      </c>
      <c r="F6" s="47"/>
      <c r="G6" s="47">
        <f>ROUND(E6*F6,2)</f>
        <v>0</v>
      </c>
      <c r="H6" s="38"/>
    </row>
    <row r="7" spans="1:8" s="25" customFormat="1" ht="20.100000000000001" customHeight="1" x14ac:dyDescent="0.2">
      <c r="A7" s="29" t="s">
        <v>3</v>
      </c>
      <c r="B7" s="31" t="s">
        <v>51</v>
      </c>
      <c r="C7" s="31"/>
      <c r="D7" s="54"/>
      <c r="E7" s="54"/>
      <c r="F7" s="48"/>
      <c r="G7" s="48"/>
      <c r="H7" s="39"/>
    </row>
    <row r="8" spans="1:8" s="25" customFormat="1" ht="20.100000000000001" customHeight="1" x14ac:dyDescent="0.2">
      <c r="A8" s="29" t="s">
        <v>4</v>
      </c>
      <c r="B8" s="31" t="s">
        <v>25</v>
      </c>
      <c r="C8" s="31"/>
      <c r="D8" s="54"/>
      <c r="E8" s="54"/>
      <c r="F8" s="48"/>
      <c r="G8" s="48"/>
      <c r="H8" s="39"/>
    </row>
    <row r="9" spans="1:8" s="25" customFormat="1" ht="20.100000000000001" customHeight="1" x14ac:dyDescent="0.2">
      <c r="A9" s="29" t="s">
        <v>5</v>
      </c>
      <c r="B9" s="34" t="s">
        <v>50</v>
      </c>
      <c r="C9" s="31"/>
      <c r="D9" s="54"/>
      <c r="E9" s="54"/>
      <c r="F9" s="48"/>
      <c r="G9" s="48"/>
      <c r="H9" s="39"/>
    </row>
    <row r="10" spans="1:8" s="25" customFormat="1" ht="29.25" customHeight="1" x14ac:dyDescent="0.2">
      <c r="A10" s="29" t="s">
        <v>6</v>
      </c>
      <c r="B10" s="34" t="s">
        <v>41</v>
      </c>
      <c r="C10" s="31"/>
      <c r="D10" s="54"/>
      <c r="E10" s="54"/>
      <c r="F10" s="48"/>
      <c r="G10" s="48"/>
      <c r="H10" s="40"/>
    </row>
    <row r="11" spans="1:8" s="25" customFormat="1" ht="29.25" customHeight="1" x14ac:dyDescent="0.2">
      <c r="A11" s="29" t="s">
        <v>7</v>
      </c>
      <c r="B11" s="31" t="s">
        <v>42</v>
      </c>
      <c r="C11" s="31"/>
      <c r="D11" s="54"/>
      <c r="E11" s="54"/>
      <c r="F11" s="48"/>
      <c r="G11" s="48"/>
    </row>
    <row r="12" spans="1:8" s="25" customFormat="1" ht="29.25" customHeight="1" x14ac:dyDescent="0.2">
      <c r="A12" s="29" t="s">
        <v>8</v>
      </c>
      <c r="B12" s="31" t="s">
        <v>52</v>
      </c>
      <c r="C12" s="31"/>
      <c r="D12" s="54"/>
      <c r="E12" s="54"/>
      <c r="F12" s="48"/>
      <c r="G12" s="48"/>
    </row>
    <row r="13" spans="1:8" s="25" customFormat="1" ht="20.100000000000001" customHeight="1" x14ac:dyDescent="0.2">
      <c r="A13" s="29" t="s">
        <v>9</v>
      </c>
      <c r="B13" s="31" t="s">
        <v>28</v>
      </c>
      <c r="C13" s="31"/>
      <c r="D13" s="54"/>
      <c r="E13" s="54"/>
      <c r="F13" s="48"/>
      <c r="G13" s="48"/>
    </row>
    <row r="14" spans="1:8" s="25" customFormat="1" ht="29.25" customHeight="1" x14ac:dyDescent="0.2">
      <c r="A14" s="29" t="s">
        <v>10</v>
      </c>
      <c r="B14" s="31" t="s">
        <v>29</v>
      </c>
      <c r="C14" s="31"/>
      <c r="D14" s="54"/>
      <c r="E14" s="54"/>
      <c r="F14" s="48"/>
      <c r="G14" s="48"/>
    </row>
    <row r="15" spans="1:8" s="25" customFormat="1" ht="29.25" customHeight="1" x14ac:dyDescent="0.2">
      <c r="A15" s="29" t="s">
        <v>11</v>
      </c>
      <c r="B15" s="31" t="s">
        <v>30</v>
      </c>
      <c r="C15" s="31"/>
      <c r="D15" s="54"/>
      <c r="E15" s="54"/>
      <c r="F15" s="48"/>
      <c r="G15" s="48"/>
    </row>
    <row r="16" spans="1:8" s="25" customFormat="1" ht="20.100000000000001" customHeight="1" x14ac:dyDescent="0.2">
      <c r="A16" s="29" t="s">
        <v>12</v>
      </c>
      <c r="B16" s="31" t="s">
        <v>31</v>
      </c>
      <c r="C16" s="31"/>
      <c r="D16" s="54"/>
      <c r="E16" s="54"/>
      <c r="F16" s="48"/>
      <c r="G16" s="48"/>
    </row>
    <row r="17" spans="1:7" s="25" customFormat="1" ht="29.25" customHeight="1" x14ac:dyDescent="0.2">
      <c r="A17" s="29" t="s">
        <v>13</v>
      </c>
      <c r="B17" s="37" t="s">
        <v>90</v>
      </c>
      <c r="C17" s="37"/>
      <c r="D17" s="54"/>
      <c r="E17" s="54"/>
      <c r="F17" s="48"/>
      <c r="G17" s="48"/>
    </row>
    <row r="18" spans="1:7" s="25" customFormat="1" ht="20.100000000000001" customHeight="1" x14ac:dyDescent="0.2">
      <c r="A18" s="29" t="s">
        <v>17</v>
      </c>
      <c r="B18" s="58" t="s">
        <v>32</v>
      </c>
      <c r="C18" s="58"/>
      <c r="D18" s="55"/>
      <c r="E18" s="55"/>
      <c r="F18" s="49"/>
      <c r="G18" s="49"/>
    </row>
    <row r="19" spans="1:7" s="25" customFormat="1" ht="20.100000000000001" customHeight="1" x14ac:dyDescent="0.2">
      <c r="A19" s="50" t="s">
        <v>70</v>
      </c>
      <c r="B19" s="51"/>
      <c r="C19" s="51"/>
      <c r="D19" s="51"/>
      <c r="E19" s="51"/>
      <c r="F19" s="51"/>
      <c r="G19" s="33">
        <f>G6</f>
        <v>0</v>
      </c>
    </row>
  </sheetData>
  <mergeCells count="7">
    <mergeCell ref="H6:H10"/>
    <mergeCell ref="G6:G18"/>
    <mergeCell ref="A19:F19"/>
    <mergeCell ref="B18:C18"/>
    <mergeCell ref="D6:D18"/>
    <mergeCell ref="E6:E18"/>
    <mergeCell ref="F6:F1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155E4-B6B4-4580-8F71-A8718E265BCA}">
  <dimension ref="A1:E20"/>
  <sheetViews>
    <sheetView workbookViewId="0">
      <selection activeCell="C2" sqref="C2"/>
    </sheetView>
  </sheetViews>
  <sheetFormatPr defaultRowHeight="12.75" x14ac:dyDescent="0.2"/>
  <cols>
    <col min="1" max="1" width="8.140625" style="18" customWidth="1"/>
    <col min="2" max="2" width="77.42578125" style="2" customWidth="1"/>
    <col min="3" max="3" width="24.28515625" style="2" customWidth="1"/>
    <col min="4" max="16384" width="9.140625" style="2"/>
  </cols>
  <sheetData>
    <row r="1" spans="1:3" s="1" customFormat="1" ht="15" x14ac:dyDescent="0.25">
      <c r="A1" s="21" t="s">
        <v>63</v>
      </c>
    </row>
    <row r="2" spans="1:3" ht="18.75" x14ac:dyDescent="0.3">
      <c r="A2" s="3" t="s">
        <v>53</v>
      </c>
    </row>
    <row r="4" spans="1:3" s="6" customFormat="1" ht="25.5" x14ac:dyDescent="0.2">
      <c r="A4" s="4" t="s">
        <v>54</v>
      </c>
      <c r="B4" s="5" t="s">
        <v>55</v>
      </c>
      <c r="C4" s="5" t="s">
        <v>56</v>
      </c>
    </row>
    <row r="5" spans="1:3" ht="14.1" customHeight="1" x14ac:dyDescent="0.2">
      <c r="A5" s="7" t="s">
        <v>72</v>
      </c>
      <c r="B5" s="8" t="s">
        <v>73</v>
      </c>
      <c r="C5" s="9">
        <f>'2.7'!G17</f>
        <v>0</v>
      </c>
    </row>
    <row r="6" spans="1:3" ht="14.1" customHeight="1" x14ac:dyDescent="0.2">
      <c r="A6" s="10" t="s">
        <v>74</v>
      </c>
      <c r="B6" s="11" t="s">
        <v>73</v>
      </c>
      <c r="C6" s="12">
        <f>'2.37'!G17</f>
        <v>0</v>
      </c>
    </row>
    <row r="7" spans="1:3" ht="14.1" customHeight="1" x14ac:dyDescent="0.2">
      <c r="A7" s="10" t="s">
        <v>76</v>
      </c>
      <c r="B7" s="11" t="s">
        <v>75</v>
      </c>
      <c r="C7" s="12">
        <f>'2.39'!G15</f>
        <v>0</v>
      </c>
    </row>
    <row r="8" spans="1:3" ht="14.1" customHeight="1" x14ac:dyDescent="0.2">
      <c r="A8" s="10" t="s">
        <v>77</v>
      </c>
      <c r="B8" s="11" t="s">
        <v>73</v>
      </c>
      <c r="C8" s="12">
        <f>'2.43'!G18</f>
        <v>0</v>
      </c>
    </row>
    <row r="9" spans="1:3" ht="14.1" customHeight="1" x14ac:dyDescent="0.2">
      <c r="A9" s="10" t="s">
        <v>79</v>
      </c>
      <c r="B9" s="11" t="s">
        <v>78</v>
      </c>
      <c r="C9" s="12">
        <f>'2.140'!G14</f>
        <v>0</v>
      </c>
    </row>
    <row r="10" spans="1:3" ht="14.1" customHeight="1" x14ac:dyDescent="0.2">
      <c r="A10" s="10" t="s">
        <v>80</v>
      </c>
      <c r="B10" s="11" t="s">
        <v>73</v>
      </c>
      <c r="C10" s="12">
        <f>'2.141'!G18</f>
        <v>0</v>
      </c>
    </row>
    <row r="11" spans="1:3" ht="14.1" customHeight="1" x14ac:dyDescent="0.2">
      <c r="A11" s="10" t="s">
        <v>81</v>
      </c>
      <c r="B11" s="11" t="s">
        <v>73</v>
      </c>
      <c r="C11" s="12">
        <f>'2.185'!G14</f>
        <v>0</v>
      </c>
    </row>
    <row r="12" spans="1:3" ht="14.1" customHeight="1" x14ac:dyDescent="0.2">
      <c r="A12" s="10" t="s">
        <v>83</v>
      </c>
      <c r="B12" s="11" t="s">
        <v>82</v>
      </c>
      <c r="C12" s="12">
        <f>'2.207'!G19</f>
        <v>0</v>
      </c>
    </row>
    <row r="13" spans="1:3" ht="15" customHeight="1" x14ac:dyDescent="0.2">
      <c r="A13" s="13" t="s">
        <v>57</v>
      </c>
      <c r="B13" s="14" t="s">
        <v>58</v>
      </c>
      <c r="C13" s="15">
        <f>SUM(C5:C12)</f>
        <v>0</v>
      </c>
    </row>
    <row r="14" spans="1:3" ht="15" customHeight="1" x14ac:dyDescent="0.2">
      <c r="A14" s="13" t="s">
        <v>59</v>
      </c>
      <c r="B14" s="14" t="s">
        <v>60</v>
      </c>
      <c r="C14" s="15">
        <f>C15-C13</f>
        <v>0</v>
      </c>
    </row>
    <row r="15" spans="1:3" ht="15" customHeight="1" x14ac:dyDescent="0.2">
      <c r="A15" s="13" t="s">
        <v>61</v>
      </c>
      <c r="B15" s="14" t="s">
        <v>62</v>
      </c>
      <c r="C15" s="15">
        <f>ROUND(C13*1.25,2)</f>
        <v>0</v>
      </c>
    </row>
    <row r="18" spans="4:5" x14ac:dyDescent="0.2">
      <c r="D18" s="16"/>
      <c r="E18" s="17"/>
    </row>
    <row r="19" spans="4:5" ht="18.75" x14ac:dyDescent="0.2">
      <c r="D19" s="19"/>
      <c r="E19" s="20"/>
    </row>
    <row r="20" spans="4:5" ht="18.75" x14ac:dyDescent="0.2">
      <c r="D20" s="19"/>
      <c r="E20" s="2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2.7</vt:lpstr>
      <vt:lpstr>2.37</vt:lpstr>
      <vt:lpstr>2.39</vt:lpstr>
      <vt:lpstr>2.43</vt:lpstr>
      <vt:lpstr>2.140</vt:lpstr>
      <vt:lpstr>2.141</vt:lpstr>
      <vt:lpstr>2.185</vt:lpstr>
      <vt:lpstr>2.207</vt:lpstr>
      <vt:lpstr>REKAPITULACIJA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Makso Herman</dc:creator>
  <cp:lastModifiedBy>Makso Herman</cp:lastModifiedBy>
  <dcterms:created xsi:type="dcterms:W3CDTF">2015-06-05T18:17:20Z</dcterms:created>
  <dcterms:modified xsi:type="dcterms:W3CDTF">2020-11-26T14:46:50Z</dcterms:modified>
</cp:coreProperties>
</file>