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2\Za objavu\"/>
    </mc:Choice>
  </mc:AlternateContent>
  <xr:revisionPtr revIDLastSave="0" documentId="13_ncr:1_{C9692EE9-EAB0-4C5A-8989-B58D8AAD9857}" xr6:coauthVersionLast="45" xr6:coauthVersionMax="45" xr10:uidLastSave="{00000000-0000-0000-0000-000000000000}"/>
  <bookViews>
    <workbookView xWindow="-120" yWindow="-120" windowWidth="29040" windowHeight="15840" tabRatio="805" xr2:uid="{00000000-000D-0000-FFFF-FFFF00000000}"/>
  </bookViews>
  <sheets>
    <sheet name="2.8" sheetId="1" r:id="rId1"/>
    <sheet name="2.45" sheetId="7" r:id="rId2"/>
    <sheet name="2.48" sheetId="3" r:id="rId3"/>
    <sheet name="2.56" sheetId="10" r:id="rId4"/>
    <sheet name="2.57" sheetId="2" r:id="rId5"/>
    <sheet name="2.133" sheetId="4" r:id="rId6"/>
    <sheet name="2.134" sheetId="8" r:id="rId7"/>
    <sheet name="2.146" sheetId="6" r:id="rId8"/>
    <sheet name="2.149" sheetId="11" r:id="rId9"/>
    <sheet name="2.159" sheetId="12" r:id="rId10"/>
    <sheet name="2.161" sheetId="9" r:id="rId11"/>
    <sheet name="2.222" sheetId="5" r:id="rId12"/>
    <sheet name="REKAPITULACIJA" sheetId="13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3" l="1"/>
  <c r="C15" i="13"/>
  <c r="C14" i="13"/>
  <c r="C13" i="13"/>
  <c r="C12" i="13"/>
  <c r="C11" i="13"/>
  <c r="C10" i="13"/>
  <c r="C9" i="13"/>
  <c r="C8" i="13"/>
  <c r="C7" i="13" l="1"/>
  <c r="C6" i="13"/>
  <c r="C5" i="13"/>
  <c r="G6" i="5"/>
  <c r="G25" i="5" s="1"/>
  <c r="G27" i="9"/>
  <c r="G6" i="9"/>
  <c r="G32" i="12"/>
  <c r="G22" i="12"/>
  <c r="G18" i="12"/>
  <c r="G7" i="12"/>
  <c r="G15" i="11"/>
  <c r="G6" i="11"/>
  <c r="G32" i="6"/>
  <c r="G6" i="6"/>
  <c r="G27" i="8"/>
  <c r="G6" i="8"/>
  <c r="G25" i="4"/>
  <c r="G6" i="4"/>
  <c r="G23" i="2"/>
  <c r="G6" i="2"/>
  <c r="G15" i="10"/>
  <c r="G6" i="10"/>
  <c r="G25" i="3"/>
  <c r="G6" i="3"/>
  <c r="G27" i="7"/>
  <c r="G6" i="7"/>
  <c r="G31" i="1"/>
  <c r="G6" i="1"/>
  <c r="C17" i="13" l="1"/>
  <c r="C19" i="13" s="1"/>
  <c r="C18" i="13" s="1"/>
</calcChain>
</file>

<file path=xl/sharedStrings.xml><?xml version="1.0" encoding="utf-8"?>
<sst xmlns="http://schemas.openxmlformats.org/spreadsheetml/2006/main" count="647" uniqueCount="202">
  <si>
    <t>Tehničke specifikacije / 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</si>
  <si>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</si>
  <si>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</si>
  <si>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</si>
  <si>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</si>
  <si>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</si>
  <si>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</si>
  <si>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</si>
  <si>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</si>
  <si>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</si>
  <si>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</si>
  <si>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</si>
  <si>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</si>
  <si>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</si>
  <si>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</si>
  <si>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</si>
  <si>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</si>
  <si>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</si>
  <si>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</si>
  <si>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</si>
  <si>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</si>
  <si>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</si>
  <si>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</si>
  <si>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</si>
  <si>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</si>
  <si>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</si>
  <si>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Upute za rad na hrvatskom jeziku ili engleskom jeziku</t>
  </si>
  <si>
    <t>Instalacija i edukacija korisnika za rad sa uređajem</t>
  </si>
  <si>
    <t>Raspon temperature: od -50°C do -86°C</t>
  </si>
  <si>
    <t>Volumen: min 545 L</t>
  </si>
  <si>
    <t>Kapacitet : min 400 kutija od 5 cm (viale 2 ml)</t>
  </si>
  <si>
    <t>Konstrukcija: vertikalni zamrzivač</t>
  </si>
  <si>
    <t>Broj polica: min 3</t>
  </si>
  <si>
    <t>Izolacija: vakumski izolacijski paneli i poliuretanska pjena</t>
  </si>
  <si>
    <t>Ukupna uniformiranost temperature bez otvaranja vrata: 4.0°C ili bolje</t>
  </si>
  <si>
    <t>Tehnologija sa prilagodljivim radom kompresora i uštedom energije</t>
  </si>
  <si>
    <t>Snimanje temperature i događaja zamrzivača za cijeli vijek trajanja uređaja</t>
  </si>
  <si>
    <t>Zamrzivač koristi prirodna rashladna sredstva u skladu s EU propisima: R170 i R290</t>
  </si>
  <si>
    <t>Komunikacijsko sučelje zamrzivača: LCD ekran na dodir koji dopušta rad sa rukavicama</t>
  </si>
  <si>
    <t>Manualno odmrzavanje zamrzivača</t>
  </si>
  <si>
    <t>Max vanjske dimenzije V x Š x D, cm: 200 x 72 x 97</t>
  </si>
  <si>
    <t>CE certifikat uređaja</t>
  </si>
  <si>
    <t>Sustav bežičnog nadgledanja stanja zamrzivača 24-7 ugrađen u uređaj</t>
  </si>
  <si>
    <t>Jednostavan pristup podacima uređaja (alarm, temperatura,stanje sustava) koji se sigurno pohranjuju i šalju korisniku putem e-pošte i obavijesti s mobilnog telefona</t>
  </si>
  <si>
    <t>Buka: 46 dBA ili bolje</t>
  </si>
  <si>
    <t>Volumen: min 365 L</t>
  </si>
  <si>
    <t>Kapacitet : min 240 kutija od 5 cm (viale 2 ml)</t>
  </si>
  <si>
    <t>Izolacija: poliuretanska pjena debljine min 12,5 cm ili bolje</t>
  </si>
  <si>
    <t>4 unutarnja vrata</t>
  </si>
  <si>
    <t>2 pristupna ulaza od 2,5 cm</t>
  </si>
  <si>
    <t>Mikroprocesorska kontrola sustava</t>
  </si>
  <si>
    <t>Zaključavanje vrata ključem</t>
  </si>
  <si>
    <t>Max opterećenje po polici: 57 kg ili bolje</t>
  </si>
  <si>
    <t>Max vanjske dimenzije V x Š x D, cm: 198 x 92 x 85</t>
  </si>
  <si>
    <t>Volumen: min 250 L</t>
  </si>
  <si>
    <t>Raspon temperature: od -30°C do -10°C</t>
  </si>
  <si>
    <t>Jedna puna samozatvarajuća vrata</t>
  </si>
  <si>
    <t>LCD sučelje za kontrolu uređaja</t>
  </si>
  <si>
    <t>Memorija: min 4 MB (zadnjih 20 alarma dostupni na sučelju)</t>
  </si>
  <si>
    <t>Broj ladica od nehrđajućeg čelika: min 5</t>
  </si>
  <si>
    <t>Izolacija: poliuretanska pjena debljine min 80 mm ili bolje</t>
  </si>
  <si>
    <t>Unutrašnjost od nehrđajućeg čelika kvalitete min 304 ili bolje</t>
  </si>
  <si>
    <t>Alarmi: visoka/niska temperatura,otvorena vrata, čišćenje isparivača,neispravne probe, nestanak energije, kvar pomoćne baterije</t>
  </si>
  <si>
    <t>USB priključak za prijenos podataka</t>
  </si>
  <si>
    <t>Max vanjske dimenzije V x Š x D, mm: 1800 x 650 x 630</t>
  </si>
  <si>
    <t>4 kotača za lakši transport uređaja</t>
  </si>
  <si>
    <t>Volumen: min 320 L</t>
  </si>
  <si>
    <t>Broj ladica od nehrđajućeg čelika: min 6</t>
  </si>
  <si>
    <t>Max vanjske dimenzije V x Š x D, mm: 2000 x 650 x 630</t>
  </si>
  <si>
    <t>Volumen: min 220 L</t>
  </si>
  <si>
    <t>Broj ladica od nehrđajućeg čelika: min 4</t>
  </si>
  <si>
    <t>Max vanjske dimenzije V x Š x D, mm: 1600 x 650 x 630</t>
  </si>
  <si>
    <t>Volumen: min 680 L</t>
  </si>
  <si>
    <t>Kapacitet : min 500 kutija od 5 cm (viale 2 ml)</t>
  </si>
  <si>
    <t>Potrošnja energije u standardnom modu rada (kW-sat /dan): 8,5 ili bolje</t>
  </si>
  <si>
    <t>Max opterećenje po polici: 90 kg ili bolje</t>
  </si>
  <si>
    <t>Max opterećenje po polici: 75 kg ili bolje</t>
  </si>
  <si>
    <t>Max vanjske dimenzije V x Š x D, cm: 200 x 87 x 97</t>
  </si>
  <si>
    <t>26.</t>
  </si>
  <si>
    <t>CO2 sustav podrške hlađenju sa mogućnošću održavanja temperature od -67°C ili bolje</t>
  </si>
  <si>
    <t>Raspon temperature: od 2°C do 15°C</t>
  </si>
  <si>
    <t>Automatsko odmrzavanje hladnjaka</t>
  </si>
  <si>
    <t>Prisilna ventilacija isparivača unutar komore</t>
  </si>
  <si>
    <t>LED rasvjeta untrašnjosti</t>
  </si>
  <si>
    <t>Broj polica od nehrđajućeg čelika: min 4</t>
  </si>
  <si>
    <t>Izolacija: poliuretanska pjena debljine min 60 mm ili bolje</t>
  </si>
  <si>
    <t>Max vanjske dimenzije V x Š x D, mm: 1800 x 600 x 600</t>
  </si>
  <si>
    <t>Volumen: min 200 L</t>
  </si>
  <si>
    <t>Broj polica od nehrđajućeg čelika: min 3</t>
  </si>
  <si>
    <t>Max vanjske dimenzije V x Š x D, mm: 1600 x 600 x 600</t>
  </si>
  <si>
    <t>Dvoja puna samozatvarajuća vrata</t>
  </si>
  <si>
    <t>Volumen hladnjaka min 180 L / zamrzivača min 100 L</t>
  </si>
  <si>
    <t>Raspon temperature hladnjaka od 2°C do 15°C / zamrzivača -25 °C do -10 °C</t>
  </si>
  <si>
    <t>Dvostruka mikroprocesorska kontrola sustava</t>
  </si>
  <si>
    <t>Dvostruko LCD sučelje za kontrolu uređaja</t>
  </si>
  <si>
    <t>LED rasvjeta untrašnjosti za hladnjak</t>
  </si>
  <si>
    <t>Automatsko odmrzavanje hladnjaka i manualno odmrzavanje zamrzivača</t>
  </si>
  <si>
    <t>Broj polica od nehrđajućeg čelika za hladnjak min 3 / broj ladica od nehrđajućeg čelika za zamrzivač min 2</t>
  </si>
  <si>
    <t>Max vanjske dimenzije V x Š x D, mm: 2000 x 600 x 600</t>
  </si>
  <si>
    <t>2 tiha hermetička kompresora (neovisno za hladnjak i zamrzivač)</t>
  </si>
  <si>
    <t xml:space="preserve">Uređaj za hlađenje uzoraka, za pohranu i proizvodnju leda u granulama. </t>
  </si>
  <si>
    <t xml:space="preserve">Struktura uređaja od nehrđajućeg čelika. </t>
  </si>
  <si>
    <t>Proizvodnja leda: 100 kg/24h ili više</t>
  </si>
  <si>
    <t>Kapacitet ladice: 20 kg ili više</t>
  </si>
  <si>
    <t>Maksimalne vanjske dimenzije (ŠxDXV):  550 x 750 x 900 mm</t>
  </si>
  <si>
    <t>Potrošnja energije: 550 W</t>
  </si>
  <si>
    <t>Proizvodnja leda: 60 kg/24h ili više</t>
  </si>
  <si>
    <t>Kapacitet ladice: 10 kg ili više</t>
  </si>
  <si>
    <t>Maksimalne vanjske dimenzije (ŠxDXV):  550 x 700 x 850 mm</t>
  </si>
  <si>
    <t>Potrošnja energije: 420 W</t>
  </si>
  <si>
    <t xml:space="preserve">Spremnik za zamrzavanje i čuvanje uzoraka (krioepruveta) u tekućem dušiku </t>
  </si>
  <si>
    <t>1.1.</t>
  </si>
  <si>
    <t>Volumen: 90 L ili više</t>
  </si>
  <si>
    <t>1.2.</t>
  </si>
  <si>
    <t>Maksimalne vanjske dimenzije ( ŠxDxV):  550 x 670 x 1050 mm</t>
  </si>
  <si>
    <t>1.3.</t>
  </si>
  <si>
    <t>Spremnik za pohranjivanje 8000 - 8500 \krioepruveta volumena 1.2 -2 mL s jednostavnim pristupom uzorcima</t>
  </si>
  <si>
    <t>1.4.</t>
  </si>
  <si>
    <t>Mogućnost praćenja temperature s digitalnim prikazom na ekranu</t>
  </si>
  <si>
    <t>1.5.</t>
  </si>
  <si>
    <t>Mogućnost praćenja razine tekućeg dusika u spremniku s materijalom s prikazom na ekranu (indikator)</t>
  </si>
  <si>
    <t>1.6.</t>
  </si>
  <si>
    <t>Zaštićen pristup upravljanju ploči mikroprocesora za temperaturu i alarm</t>
  </si>
  <si>
    <t>1.7.</t>
  </si>
  <si>
    <t xml:space="preserve">Zvučni i svjetlosni alarmi za: neispravan rad, promjenu temperature, nedostatnu razinu tekućeg dušika </t>
  </si>
  <si>
    <t>1.8.</t>
  </si>
  <si>
    <t>Spremnik vakuumski izoliran s unutarnjim dijelom od nehrđajućeg čelika</t>
  </si>
  <si>
    <t>1.9.</t>
  </si>
  <si>
    <t>Odgovarajući broj vertikalnih nosača za pohranjivanje krioepruveta koji odgovaraju navedenom spremniku.</t>
  </si>
  <si>
    <t>1.10.</t>
  </si>
  <si>
    <t>Uključeno odgovarajuće fleksibilno crijevo za prijenos LN2 od nehrđajućeg čelika</t>
  </si>
  <si>
    <t>Spremnik za tekući dušik</t>
  </si>
  <si>
    <t>2.1.</t>
  </si>
  <si>
    <t>Volumena: 180 L ili više</t>
  </si>
  <si>
    <t>2.2.</t>
  </si>
  <si>
    <t xml:space="preserve">Spremnik izrađen od nehrđajućeg čelika </t>
  </si>
  <si>
    <t>2.3.</t>
  </si>
  <si>
    <t>Maksimalne vanjske dimenzije (Promjer x visina): 550 x 1650 mm</t>
  </si>
  <si>
    <t>Sustav za neprekidno praćenje temperature i pravovremeno alarmiranje</t>
  </si>
  <si>
    <t>Sistem za bežićno praćenje temperature  sa upravljačkim programom</t>
  </si>
  <si>
    <t>Upravljački program u korisničkoj izvedbi sa automatskim bilježenjem svih promjena u upravljačkom programu, alarmiranjem putem e-maila</t>
  </si>
  <si>
    <t xml:space="preserve"> Upravljački program mora biti prema smjernicama 21 CFR Part 11 regulative i posjedovati certifikat proizvođača za isto</t>
  </si>
  <si>
    <t xml:space="preserve"> Upravljački program sa korisničkim sučeljem koji omogućava unos korekcijskih parametara temperaturnih senzora, podešavanje min i max vrijednosti za alarmiranje, izradu izvještaja u word, excel i pdf formatu, unos vremena čekanja prije alarmiranja, automatsko zaključavanje u slučaju nekorištenja, ispis i filtriranje povijesti korištenja ( audit Trail ) programa.</t>
  </si>
  <si>
    <t>Prijavu tehničkih alaram u slučaju gubitka signala između modula i programa, slabe baterije modula i slično</t>
  </si>
  <si>
    <t>Mogućnost nadogradnje upravljačkog programa sa opcijama alarma</t>
  </si>
  <si>
    <t>Komunikacija upravljačkog programa putem bežićnog signala, koji se distribuira između upravljačkog programa i modula putem  primopredajnika</t>
  </si>
  <si>
    <t>3.1.</t>
  </si>
  <si>
    <t>3.2.</t>
  </si>
  <si>
    <t>3.3.</t>
  </si>
  <si>
    <t>3.4.</t>
  </si>
  <si>
    <t>3.5.</t>
  </si>
  <si>
    <t>3.6.</t>
  </si>
  <si>
    <t>3.7.</t>
  </si>
  <si>
    <t>Oporavak zadane temperature nakon otvaranja vrata: min 27 minuta ili bolje</t>
  </si>
  <si>
    <t>Jamstvo na uređaj: min 5 godina</t>
  </si>
  <si>
    <t>Jamstvo na kompresor: min 7 godina</t>
  </si>
  <si>
    <t>Oporavak zadane temperature nakon otvaranja vrata: 20 minuta ili bolje</t>
  </si>
  <si>
    <t>Potrošnja energije u standardnom modu rada (kW-sat /dan): 10 ili bolje</t>
  </si>
  <si>
    <t>Ukupna uniformiranost temperature bez otvaranja vrata: 6.0°C ili bolje</t>
  </si>
  <si>
    <t>Buka: 52 dBA ili bolje</t>
  </si>
  <si>
    <t>Jamstvo na uređaj: min 2 godine</t>
  </si>
  <si>
    <t>Grupa 3. Pohrana uzoraka</t>
  </si>
  <si>
    <t>REKAPITULACIJA</t>
  </si>
  <si>
    <t>Oznaka</t>
  </si>
  <si>
    <t>Predmet nabave</t>
  </si>
  <si>
    <t>Ukupna cijena,
bez PDV-a</t>
  </si>
  <si>
    <t>A</t>
  </si>
  <si>
    <t>Cijena ponude, kn bez PDV-a</t>
  </si>
  <si>
    <t>B</t>
  </si>
  <si>
    <t>PDV, kn</t>
  </si>
  <si>
    <t>C</t>
  </si>
  <si>
    <t>Cijena ponude, kn s PDV-om</t>
  </si>
  <si>
    <t>Red. br.</t>
  </si>
  <si>
    <t>Ponuđene tehničke specifikacije</t>
  </si>
  <si>
    <t>Jedinica mjere</t>
  </si>
  <si>
    <t>Količina</t>
  </si>
  <si>
    <t>Jedinična cijena,
kn bez PDV-a</t>
  </si>
  <si>
    <t>Ukupna cijena, kn bez PDV-a</t>
  </si>
  <si>
    <t>komad</t>
  </si>
  <si>
    <t>2.8</t>
  </si>
  <si>
    <t>Zamrzivač za pohranu uzoraka (-80°C)</t>
  </si>
  <si>
    <t>2.45</t>
  </si>
  <si>
    <t>Laboratorijski hladnjak (+4°C)</t>
  </si>
  <si>
    <t>2.48</t>
  </si>
  <si>
    <t>Zamrzivač za pohranu uzoraka (-20°C)</t>
  </si>
  <si>
    <t>2.56</t>
  </si>
  <si>
    <t>Ledomat za drobljeni led u granulama</t>
  </si>
  <si>
    <t>2.57</t>
  </si>
  <si>
    <t>Zamrzivač (-80 °C)</t>
  </si>
  <si>
    <t>2.133</t>
  </si>
  <si>
    <t>Laboratorijski zamrzivač (-20°C)</t>
  </si>
  <si>
    <t>2.134</t>
  </si>
  <si>
    <t>2.146</t>
  </si>
  <si>
    <t>2.149</t>
  </si>
  <si>
    <t>2.159</t>
  </si>
  <si>
    <t>2.161</t>
  </si>
  <si>
    <t>Kombinirani hladnjak/zamrzivač</t>
  </si>
  <si>
    <t>2.222</t>
  </si>
  <si>
    <t>Zamrzivač (-20 C)</t>
  </si>
  <si>
    <t>Proizvođač i model</t>
  </si>
  <si>
    <t>Jamstveni rok minimalno 12 mjeseci</t>
  </si>
  <si>
    <t>Zamrzivač (-20°C)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</si>
</sst>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/>
    <xf numFmtId="0" fontId="11" fillId="0" borderId="0" xfId="0" applyFont="1"/>
    <xf numFmtId="49" fontId="9" fillId="0" borderId="0" xfId="0" applyNumberFormat="1" applyFont="1"/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4" fontId="11" fillId="0" borderId="4" xfId="0" applyNumberFormat="1" applyFont="1" applyBorder="1" applyAlignment="1">
      <alignment vertical="top"/>
    </xf>
    <xf numFmtId="49" fontId="11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4" fontId="11" fillId="0" borderId="5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11" fillId="0" borderId="1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left" vertical="top"/>
    </xf>
    <xf numFmtId="49" fontId="11" fillId="0" borderId="0" xfId="0" applyNumberFormat="1" applyFont="1"/>
    <xf numFmtId="0" fontId="9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10" fillId="0" borderId="1" xfId="0" applyNumberFormat="1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vertical="top" wrapText="1"/>
      <protection locked="0"/>
    </xf>
    <xf numFmtId="4" fontId="11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8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/>
      <protection locked="0"/>
    </xf>
    <xf numFmtId="4" fontId="10" fillId="0" borderId="1" xfId="0" applyNumberFormat="1" applyFont="1" applyBorder="1" applyAlignment="1" applyProtection="1">
      <alignment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1" fillId="0" borderId="1" xfId="0" applyNumberFormat="1" applyFont="1" applyBorder="1" applyAlignment="1" applyProtection="1">
      <alignment vertical="top" wrapText="1"/>
      <protection locked="0"/>
    </xf>
    <xf numFmtId="4" fontId="11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4" fontId="11" fillId="0" borderId="8" xfId="0" applyNumberFormat="1" applyFont="1" applyBorder="1" applyAlignment="1" applyProtection="1">
      <alignment vertical="top" wrapText="1"/>
      <protection locked="0"/>
    </xf>
    <xf numFmtId="4" fontId="11" fillId="0" borderId="9" xfId="0" applyNumberFormat="1" applyFont="1" applyBorder="1" applyAlignment="1" applyProtection="1">
      <alignment vertical="top" wrapText="1"/>
      <protection locked="0"/>
    </xf>
    <xf numFmtId="4" fontId="11" fillId="0" borderId="3" xfId="0" applyNumberFormat="1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4" fontId="12" fillId="0" borderId="1" xfId="0" applyNumberFormat="1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 applyProtection="1">
      <alignment horizontal="center"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0" fontId="16" fillId="0" borderId="7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0" fontId="15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7.140625" style="30" customWidth="1"/>
    <col min="2" max="2" width="81.42578125" style="30" customWidth="1"/>
    <col min="3" max="3" width="24.5703125" style="30" customWidth="1"/>
    <col min="4" max="5" width="11.42578125" style="2" customWidth="1"/>
    <col min="6" max="7" width="22" style="2" customWidth="1"/>
    <col min="8" max="8" width="30.8554687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1"/>
      <c r="E1" s="1"/>
      <c r="F1" s="1"/>
      <c r="G1" s="1"/>
    </row>
    <row r="2" spans="1:9" ht="18.75" x14ac:dyDescent="0.25">
      <c r="A2" s="29" t="s">
        <v>180</v>
      </c>
      <c r="C2" s="28"/>
      <c r="D2" s="1"/>
      <c r="E2" s="1"/>
      <c r="F2" s="1"/>
      <c r="G2" s="1"/>
    </row>
    <row r="3" spans="1:9" x14ac:dyDescent="0.25">
      <c r="A3" s="28"/>
      <c r="B3" s="28"/>
      <c r="C3" s="28"/>
      <c r="D3" s="1"/>
      <c r="E3" s="1"/>
      <c r="F3" s="1"/>
      <c r="G3" s="1"/>
    </row>
    <row r="4" spans="1:9" x14ac:dyDescent="0.25">
      <c r="A4" s="28"/>
      <c r="C4" s="28"/>
      <c r="D4" s="1"/>
      <c r="E4" s="1"/>
      <c r="F4" s="1"/>
      <c r="G4" s="1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29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30</v>
      </c>
      <c r="C7" s="35"/>
      <c r="D7" s="63"/>
      <c r="E7" s="63"/>
      <c r="F7" s="57"/>
      <c r="G7" s="57"/>
      <c r="H7" s="54"/>
    </row>
    <row r="8" spans="1:9" ht="20.100000000000001" customHeight="1" x14ac:dyDescent="0.25">
      <c r="A8" s="32" t="s">
        <v>3</v>
      </c>
      <c r="B8" s="33" t="s">
        <v>31</v>
      </c>
      <c r="C8" s="35"/>
      <c r="D8" s="63"/>
      <c r="E8" s="63"/>
      <c r="F8" s="57"/>
      <c r="G8" s="57"/>
      <c r="H8" s="54"/>
    </row>
    <row r="9" spans="1:9" ht="20.100000000000001" customHeight="1" x14ac:dyDescent="0.25">
      <c r="A9" s="32" t="s">
        <v>4</v>
      </c>
      <c r="B9" s="33" t="s">
        <v>28</v>
      </c>
      <c r="C9" s="35"/>
      <c r="D9" s="63"/>
      <c r="E9" s="63"/>
      <c r="F9" s="57"/>
      <c r="G9" s="57"/>
      <c r="H9" s="54"/>
    </row>
    <row r="10" spans="1:9" ht="20.100000000000001" customHeight="1" x14ac:dyDescent="0.25">
      <c r="A10" s="32" t="s">
        <v>5</v>
      </c>
      <c r="B10" s="36" t="s">
        <v>156</v>
      </c>
      <c r="C10" s="35"/>
      <c r="D10" s="63"/>
      <c r="E10" s="63"/>
      <c r="F10" s="57"/>
      <c r="G10" s="57"/>
      <c r="H10" s="54"/>
    </row>
    <row r="11" spans="1:9" ht="20.100000000000001" customHeight="1" x14ac:dyDescent="0.25">
      <c r="A11" s="32" t="s">
        <v>6</v>
      </c>
      <c r="B11" s="36" t="s">
        <v>34</v>
      </c>
      <c r="C11" s="35"/>
      <c r="D11" s="63"/>
      <c r="E11" s="63"/>
      <c r="F11" s="57"/>
      <c r="G11" s="57"/>
      <c r="H11" s="54"/>
    </row>
    <row r="12" spans="1:9" ht="20.100000000000001" customHeight="1" x14ac:dyDescent="0.25">
      <c r="A12" s="32" t="s">
        <v>7</v>
      </c>
      <c r="B12" s="36" t="s">
        <v>157</v>
      </c>
      <c r="C12" s="35"/>
      <c r="D12" s="63"/>
      <c r="E12" s="63"/>
      <c r="F12" s="57"/>
      <c r="G12" s="57"/>
      <c r="H12" s="55"/>
    </row>
    <row r="13" spans="1:9" ht="20.100000000000001" customHeight="1" x14ac:dyDescent="0.25">
      <c r="A13" s="32" t="s">
        <v>8</v>
      </c>
      <c r="B13" s="37" t="s">
        <v>32</v>
      </c>
      <c r="C13" s="35"/>
      <c r="D13" s="63"/>
      <c r="E13" s="63"/>
      <c r="F13" s="57"/>
      <c r="G13" s="57"/>
      <c r="I13" s="2">
        <v>3</v>
      </c>
    </row>
    <row r="14" spans="1:9" ht="20.100000000000001" customHeight="1" x14ac:dyDescent="0.25">
      <c r="A14" s="32" t="s">
        <v>9</v>
      </c>
      <c r="B14" s="38" t="s">
        <v>76</v>
      </c>
      <c r="C14" s="35"/>
      <c r="D14" s="63"/>
      <c r="E14" s="63"/>
      <c r="F14" s="57"/>
      <c r="G14" s="57"/>
    </row>
    <row r="15" spans="1:9" ht="20.100000000000001" customHeight="1" x14ac:dyDescent="0.25">
      <c r="A15" s="32" t="s">
        <v>10</v>
      </c>
      <c r="B15" s="36" t="s">
        <v>44</v>
      </c>
      <c r="C15" s="35"/>
      <c r="D15" s="63"/>
      <c r="E15" s="63"/>
      <c r="F15" s="57"/>
      <c r="G15" s="57"/>
    </row>
    <row r="16" spans="1:9" ht="20.100000000000001" customHeight="1" x14ac:dyDescent="0.25">
      <c r="A16" s="32" t="s">
        <v>11</v>
      </c>
      <c r="B16" s="33" t="s">
        <v>33</v>
      </c>
      <c r="C16" s="35"/>
      <c r="D16" s="63"/>
      <c r="E16" s="63"/>
      <c r="F16" s="57"/>
      <c r="G16" s="57"/>
    </row>
    <row r="17" spans="1:7" ht="20.100000000000001" customHeight="1" x14ac:dyDescent="0.25">
      <c r="A17" s="32" t="s">
        <v>12</v>
      </c>
      <c r="B17" s="38" t="s">
        <v>35</v>
      </c>
      <c r="C17" s="35"/>
      <c r="D17" s="63"/>
      <c r="E17" s="63"/>
      <c r="F17" s="57"/>
      <c r="G17" s="57"/>
    </row>
    <row r="18" spans="1:7" ht="20.100000000000001" customHeight="1" x14ac:dyDescent="0.25">
      <c r="A18" s="32" t="s">
        <v>13</v>
      </c>
      <c r="B18" s="33" t="s">
        <v>36</v>
      </c>
      <c r="C18" s="35"/>
      <c r="D18" s="63"/>
      <c r="E18" s="63"/>
      <c r="F18" s="57"/>
      <c r="G18" s="57"/>
    </row>
    <row r="19" spans="1:7" ht="20.100000000000001" customHeight="1" x14ac:dyDescent="0.25">
      <c r="A19" s="32" t="s">
        <v>14</v>
      </c>
      <c r="B19" s="33" t="s">
        <v>37</v>
      </c>
      <c r="C19" s="35"/>
      <c r="D19" s="63"/>
      <c r="E19" s="63"/>
      <c r="F19" s="57"/>
      <c r="G19" s="57"/>
    </row>
    <row r="20" spans="1:7" ht="20.100000000000001" customHeight="1" x14ac:dyDescent="0.25">
      <c r="A20" s="32" t="s">
        <v>15</v>
      </c>
      <c r="B20" s="33" t="s">
        <v>38</v>
      </c>
      <c r="C20" s="35"/>
      <c r="D20" s="63"/>
      <c r="E20" s="63"/>
      <c r="F20" s="57"/>
      <c r="G20" s="57"/>
    </row>
    <row r="21" spans="1:7" ht="20.100000000000001" customHeight="1" x14ac:dyDescent="0.25">
      <c r="A21" s="32" t="s">
        <v>16</v>
      </c>
      <c r="B21" s="33" t="s">
        <v>63</v>
      </c>
      <c r="C21" s="35"/>
      <c r="D21" s="63"/>
      <c r="E21" s="63"/>
      <c r="F21" s="57"/>
      <c r="G21" s="57"/>
    </row>
    <row r="22" spans="1:7" ht="20.100000000000001" customHeight="1" x14ac:dyDescent="0.25">
      <c r="A22" s="32" t="s">
        <v>17</v>
      </c>
      <c r="B22" s="33" t="s">
        <v>42</v>
      </c>
      <c r="C22" s="35"/>
      <c r="D22" s="63"/>
      <c r="E22" s="63"/>
      <c r="F22" s="57"/>
      <c r="G22" s="57"/>
    </row>
    <row r="23" spans="1:7" ht="31.5" customHeight="1" x14ac:dyDescent="0.25">
      <c r="A23" s="32" t="s">
        <v>18</v>
      </c>
      <c r="B23" s="33" t="s">
        <v>43</v>
      </c>
      <c r="C23" s="35"/>
      <c r="D23" s="63"/>
      <c r="E23" s="63"/>
      <c r="F23" s="57"/>
      <c r="G23" s="57"/>
    </row>
    <row r="24" spans="1:7" ht="20.100000000000001" customHeight="1" x14ac:dyDescent="0.25">
      <c r="A24" s="32" t="s">
        <v>19</v>
      </c>
      <c r="B24" s="33" t="s">
        <v>39</v>
      </c>
      <c r="C24" s="35"/>
      <c r="D24" s="63"/>
      <c r="E24" s="63"/>
      <c r="F24" s="57"/>
      <c r="G24" s="57"/>
    </row>
    <row r="25" spans="1:7" ht="20.100000000000001" customHeight="1" x14ac:dyDescent="0.25">
      <c r="A25" s="32" t="s">
        <v>20</v>
      </c>
      <c r="B25" s="33" t="s">
        <v>40</v>
      </c>
      <c r="C25" s="35"/>
      <c r="D25" s="63"/>
      <c r="E25" s="63"/>
      <c r="F25" s="57"/>
      <c r="G25" s="57"/>
    </row>
    <row r="26" spans="1:7" ht="20.100000000000001" customHeight="1" x14ac:dyDescent="0.25">
      <c r="A26" s="32" t="s">
        <v>21</v>
      </c>
      <c r="B26" s="33" t="s">
        <v>41</v>
      </c>
      <c r="C26" s="35"/>
      <c r="D26" s="63"/>
      <c r="E26" s="63"/>
      <c r="F26" s="57"/>
      <c r="G26" s="57"/>
    </row>
    <row r="27" spans="1:7" ht="20.100000000000001" customHeight="1" x14ac:dyDescent="0.25">
      <c r="A27" s="32" t="s">
        <v>22</v>
      </c>
      <c r="B27" s="36" t="s">
        <v>154</v>
      </c>
      <c r="C27" s="50"/>
      <c r="D27" s="63"/>
      <c r="E27" s="63"/>
      <c r="F27" s="57"/>
      <c r="G27" s="57"/>
    </row>
    <row r="28" spans="1:7" ht="20.100000000000001" customHeight="1" x14ac:dyDescent="0.25">
      <c r="A28" s="32" t="s">
        <v>23</v>
      </c>
      <c r="B28" s="36" t="s">
        <v>155</v>
      </c>
      <c r="C28" s="50"/>
      <c r="D28" s="63"/>
      <c r="E28" s="63"/>
      <c r="F28" s="57"/>
      <c r="G28" s="57"/>
    </row>
    <row r="29" spans="1:7" ht="20.100000000000001" customHeight="1" x14ac:dyDescent="0.25">
      <c r="A29" s="32" t="s">
        <v>24</v>
      </c>
      <c r="B29" s="60" t="s">
        <v>27</v>
      </c>
      <c r="C29" s="61"/>
      <c r="D29" s="63"/>
      <c r="E29" s="63"/>
      <c r="F29" s="57"/>
      <c r="G29" s="57"/>
    </row>
    <row r="30" spans="1:7" ht="20.100000000000001" customHeight="1" x14ac:dyDescent="0.25">
      <c r="A30" s="32" t="s">
        <v>25</v>
      </c>
      <c r="B30" s="60" t="s">
        <v>26</v>
      </c>
      <c r="C30" s="61"/>
      <c r="D30" s="63"/>
      <c r="E30" s="63"/>
      <c r="F30" s="57"/>
      <c r="G30" s="57"/>
    </row>
    <row r="31" spans="1:7" ht="20.100000000000001" customHeight="1" x14ac:dyDescent="0.25">
      <c r="A31" s="58" t="s">
        <v>177</v>
      </c>
      <c r="B31" s="59"/>
      <c r="C31" s="59"/>
      <c r="D31" s="59"/>
      <c r="E31" s="59"/>
      <c r="F31" s="59"/>
      <c r="G31" s="39">
        <f>G6</f>
        <v>0</v>
      </c>
    </row>
  </sheetData>
  <mergeCells count="8">
    <mergeCell ref="H6:H12"/>
    <mergeCell ref="G6:G30"/>
    <mergeCell ref="A31:F31"/>
    <mergeCell ref="B29:C29"/>
    <mergeCell ref="B30:C30"/>
    <mergeCell ref="D6:D30"/>
    <mergeCell ref="E6:E30"/>
    <mergeCell ref="F6:F3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B4" sqref="B4"/>
    </sheetView>
  </sheetViews>
  <sheetFormatPr defaultColWidth="9.140625" defaultRowHeight="15" x14ac:dyDescent="0.25"/>
  <cols>
    <col min="1" max="1" width="7" style="30" customWidth="1"/>
    <col min="2" max="2" width="81.42578125" style="30" customWidth="1"/>
    <col min="3" max="3" width="22.140625" style="30" customWidth="1"/>
    <col min="4" max="5" width="13" style="2" customWidth="1"/>
    <col min="6" max="7" width="20" style="2" customWidth="1"/>
    <col min="8" max="8" width="3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1"/>
      <c r="E1" s="1"/>
      <c r="F1" s="1"/>
      <c r="G1" s="1"/>
    </row>
    <row r="2" spans="1:9" ht="18.75" x14ac:dyDescent="0.25">
      <c r="A2" s="29" t="s">
        <v>182</v>
      </c>
      <c r="C2" s="28"/>
      <c r="D2" s="1"/>
      <c r="E2" s="1"/>
      <c r="F2" s="1"/>
      <c r="G2" s="1"/>
    </row>
    <row r="3" spans="1:9" x14ac:dyDescent="0.25">
      <c r="A3" s="28"/>
      <c r="B3" s="28"/>
      <c r="C3" s="28"/>
      <c r="D3" s="1"/>
      <c r="E3" s="1"/>
      <c r="F3" s="1"/>
      <c r="G3" s="1"/>
    </row>
    <row r="4" spans="1:9" x14ac:dyDescent="0.25">
      <c r="A4" s="28"/>
      <c r="C4" s="28"/>
      <c r="D4" s="1"/>
      <c r="E4" s="1"/>
      <c r="F4" s="1"/>
      <c r="G4" s="1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54</v>
      </c>
      <c r="C6" s="34"/>
      <c r="D6" s="62" t="s">
        <v>178</v>
      </c>
      <c r="E6" s="62">
        <v>2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80</v>
      </c>
      <c r="C7" s="35"/>
      <c r="D7" s="63"/>
      <c r="E7" s="63"/>
      <c r="F7" s="64"/>
      <c r="G7" s="64"/>
      <c r="H7" s="54"/>
    </row>
    <row r="8" spans="1:9" ht="20.100000000000001" customHeight="1" x14ac:dyDescent="0.25">
      <c r="A8" s="32" t="s">
        <v>3</v>
      </c>
      <c r="B8" s="33" t="s">
        <v>56</v>
      </c>
      <c r="C8" s="35"/>
      <c r="D8" s="63"/>
      <c r="E8" s="63"/>
      <c r="F8" s="64"/>
      <c r="G8" s="64"/>
      <c r="H8" s="54"/>
    </row>
    <row r="9" spans="1:9" ht="20.100000000000001" customHeight="1" x14ac:dyDescent="0.25">
      <c r="A9" s="32" t="s">
        <v>4</v>
      </c>
      <c r="B9" s="33" t="s">
        <v>57</v>
      </c>
      <c r="C9" s="35"/>
      <c r="D9" s="63"/>
      <c r="E9" s="63"/>
      <c r="F9" s="64"/>
      <c r="G9" s="64"/>
      <c r="H9" s="54"/>
    </row>
    <row r="10" spans="1:9" ht="30" customHeight="1" x14ac:dyDescent="0.25">
      <c r="A10" s="32" t="s">
        <v>5</v>
      </c>
      <c r="B10" s="33" t="s">
        <v>62</v>
      </c>
      <c r="C10" s="35"/>
      <c r="D10" s="63"/>
      <c r="E10" s="63"/>
      <c r="F10" s="64"/>
      <c r="G10" s="64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63"/>
      <c r="E11" s="63"/>
      <c r="F11" s="64"/>
      <c r="G11" s="64"/>
      <c r="H11" s="54"/>
    </row>
    <row r="12" spans="1:9" ht="20.100000000000001" customHeight="1" x14ac:dyDescent="0.25">
      <c r="A12" s="32" t="s">
        <v>7</v>
      </c>
      <c r="B12" s="37" t="s">
        <v>84</v>
      </c>
      <c r="C12" s="35"/>
      <c r="D12" s="63"/>
      <c r="E12" s="63"/>
      <c r="F12" s="64"/>
      <c r="G12" s="64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63"/>
      <c r="E13" s="63"/>
      <c r="F13" s="64"/>
      <c r="G13" s="64"/>
      <c r="I13" s="2">
        <v>3</v>
      </c>
    </row>
    <row r="14" spans="1:9" ht="20.100000000000001" customHeight="1" x14ac:dyDescent="0.25">
      <c r="A14" s="32" t="s">
        <v>9</v>
      </c>
      <c r="B14" s="33" t="s">
        <v>85</v>
      </c>
      <c r="C14" s="35"/>
      <c r="D14" s="63"/>
      <c r="E14" s="63"/>
      <c r="F14" s="64"/>
      <c r="G14" s="64"/>
    </row>
    <row r="15" spans="1:9" ht="20.100000000000001" customHeight="1" x14ac:dyDescent="0.25">
      <c r="A15" s="32" t="s">
        <v>10</v>
      </c>
      <c r="B15" s="33" t="s">
        <v>51</v>
      </c>
      <c r="C15" s="35"/>
      <c r="D15" s="63"/>
      <c r="E15" s="63"/>
      <c r="F15" s="64"/>
      <c r="G15" s="64"/>
    </row>
    <row r="16" spans="1:9" ht="20.100000000000001" customHeight="1" x14ac:dyDescent="0.25">
      <c r="A16" s="32" t="s">
        <v>11</v>
      </c>
      <c r="B16" s="33" t="s">
        <v>50</v>
      </c>
      <c r="C16" s="35"/>
      <c r="D16" s="63"/>
      <c r="E16" s="63"/>
      <c r="F16" s="64"/>
      <c r="G16" s="64"/>
    </row>
    <row r="17" spans="1:7" ht="20.100000000000001" customHeight="1" x14ac:dyDescent="0.25">
      <c r="A17" s="32" t="s">
        <v>12</v>
      </c>
      <c r="B17" s="33" t="s">
        <v>82</v>
      </c>
      <c r="C17" s="35"/>
      <c r="D17" s="63"/>
      <c r="E17" s="63"/>
      <c r="F17" s="64"/>
      <c r="G17" s="64"/>
    </row>
    <row r="18" spans="1:7" ht="20.100000000000001" customHeight="1" x14ac:dyDescent="0.25">
      <c r="A18" s="32" t="s">
        <v>13</v>
      </c>
      <c r="B18" s="33" t="s">
        <v>83</v>
      </c>
      <c r="C18" s="35"/>
      <c r="D18" s="63"/>
      <c r="E18" s="63"/>
      <c r="F18" s="64"/>
      <c r="G18" s="64"/>
    </row>
    <row r="19" spans="1:7" ht="20.100000000000001" customHeight="1" x14ac:dyDescent="0.25">
      <c r="A19" s="32" t="s">
        <v>14</v>
      </c>
      <c r="B19" s="33" t="s">
        <v>81</v>
      </c>
      <c r="C19" s="35"/>
      <c r="D19" s="63"/>
      <c r="E19" s="63"/>
      <c r="F19" s="64"/>
      <c r="G19" s="64"/>
    </row>
    <row r="20" spans="1:7" ht="20.100000000000001" customHeight="1" x14ac:dyDescent="0.25">
      <c r="A20" s="32" t="s">
        <v>15</v>
      </c>
      <c r="B20" s="33" t="s">
        <v>63</v>
      </c>
      <c r="C20" s="35"/>
      <c r="D20" s="63"/>
      <c r="E20" s="63"/>
      <c r="F20" s="64"/>
      <c r="G20" s="64"/>
    </row>
    <row r="21" spans="1:7" ht="20.100000000000001" customHeight="1" x14ac:dyDescent="0.25">
      <c r="A21" s="32" t="s">
        <v>16</v>
      </c>
      <c r="B21" s="33" t="s">
        <v>65</v>
      </c>
      <c r="C21" s="35"/>
      <c r="D21" s="63"/>
      <c r="E21" s="63"/>
      <c r="F21" s="64"/>
      <c r="G21" s="64"/>
    </row>
    <row r="22" spans="1:7" ht="20.100000000000001" customHeight="1" x14ac:dyDescent="0.25">
      <c r="A22" s="32" t="s">
        <v>17</v>
      </c>
      <c r="B22" s="33" t="s">
        <v>86</v>
      </c>
      <c r="C22" s="35"/>
      <c r="D22" s="63"/>
      <c r="E22" s="63"/>
      <c r="F22" s="64"/>
      <c r="G22" s="64"/>
    </row>
    <row r="23" spans="1:7" ht="20.100000000000001" customHeight="1" x14ac:dyDescent="0.25">
      <c r="A23" s="32" t="s">
        <v>18</v>
      </c>
      <c r="B23" s="33" t="s">
        <v>41</v>
      </c>
      <c r="C23" s="35"/>
      <c r="D23" s="63"/>
      <c r="E23" s="63"/>
      <c r="F23" s="64"/>
      <c r="G23" s="64"/>
    </row>
    <row r="24" spans="1:7" ht="20.100000000000001" customHeight="1" x14ac:dyDescent="0.25">
      <c r="A24" s="32" t="s">
        <v>19</v>
      </c>
      <c r="B24" s="36" t="s">
        <v>160</v>
      </c>
      <c r="C24" s="50"/>
      <c r="D24" s="63"/>
      <c r="E24" s="63"/>
      <c r="F24" s="64"/>
      <c r="G24" s="64"/>
    </row>
    <row r="25" spans="1:7" ht="20.100000000000001" customHeight="1" x14ac:dyDescent="0.25">
      <c r="A25" s="32" t="s">
        <v>20</v>
      </c>
      <c r="B25" s="65" t="s">
        <v>27</v>
      </c>
      <c r="C25" s="66"/>
      <c r="D25" s="63"/>
      <c r="E25" s="63"/>
      <c r="F25" s="64"/>
      <c r="G25" s="64"/>
    </row>
    <row r="26" spans="1:7" ht="20.100000000000001" customHeight="1" x14ac:dyDescent="0.25">
      <c r="A26" s="32" t="s">
        <v>21</v>
      </c>
      <c r="B26" s="65" t="s">
        <v>26</v>
      </c>
      <c r="C26" s="66"/>
      <c r="D26" s="63"/>
      <c r="E26" s="63"/>
      <c r="F26" s="64"/>
      <c r="G26" s="64"/>
    </row>
    <row r="27" spans="1:7" ht="20.100000000000001" customHeight="1" x14ac:dyDescent="0.25">
      <c r="A27" s="58" t="s">
        <v>177</v>
      </c>
      <c r="B27" s="59"/>
      <c r="C27" s="59"/>
      <c r="D27" s="59"/>
      <c r="E27" s="59"/>
      <c r="F27" s="59"/>
      <c r="G27" s="40">
        <f>G6</f>
        <v>0</v>
      </c>
    </row>
  </sheetData>
  <mergeCells count="8">
    <mergeCell ref="H6:H12"/>
    <mergeCell ref="G6:G26"/>
    <mergeCell ref="B25:C25"/>
    <mergeCell ref="B26:C26"/>
    <mergeCell ref="A27:F27"/>
    <mergeCell ref="D6:D26"/>
    <mergeCell ref="E6:E26"/>
    <mergeCell ref="F6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A3" sqref="A3"/>
    </sheetView>
  </sheetViews>
  <sheetFormatPr defaultColWidth="9.140625" defaultRowHeight="15" x14ac:dyDescent="0.25"/>
  <cols>
    <col min="1" max="1" width="7.140625" style="30" customWidth="1"/>
    <col min="2" max="2" width="81.42578125" style="30" customWidth="1"/>
    <col min="3" max="3" width="21.140625" style="30" customWidth="1"/>
    <col min="4" max="5" width="12.7109375" style="2" customWidth="1"/>
    <col min="6" max="7" width="21.28515625" style="2" customWidth="1"/>
    <col min="8" max="8" width="37.140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1"/>
      <c r="E1" s="1"/>
      <c r="F1" s="1"/>
      <c r="G1" s="1"/>
    </row>
    <row r="2" spans="1:9" ht="18.75" x14ac:dyDescent="0.25">
      <c r="A2" s="29" t="s">
        <v>184</v>
      </c>
      <c r="C2" s="28"/>
      <c r="D2" s="1"/>
      <c r="E2" s="1"/>
      <c r="F2" s="1"/>
      <c r="G2" s="1"/>
    </row>
    <row r="3" spans="1:9" x14ac:dyDescent="0.25">
      <c r="A3" s="28"/>
      <c r="B3" s="28"/>
      <c r="C3" s="28"/>
      <c r="D3" s="1"/>
      <c r="E3" s="1"/>
      <c r="F3" s="1"/>
      <c r="G3" s="1"/>
    </row>
    <row r="4" spans="1:9" x14ac:dyDescent="0.25">
      <c r="A4" s="28"/>
      <c r="C4" s="28"/>
      <c r="D4" s="1"/>
      <c r="E4" s="1"/>
      <c r="F4" s="1"/>
      <c r="G4" s="1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54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55</v>
      </c>
      <c r="C7" s="35"/>
      <c r="D7" s="63"/>
      <c r="E7" s="63"/>
      <c r="F7" s="57"/>
      <c r="G7" s="57"/>
      <c r="H7" s="54"/>
    </row>
    <row r="8" spans="1:9" ht="20.100000000000001" customHeight="1" x14ac:dyDescent="0.25">
      <c r="A8" s="32" t="s">
        <v>3</v>
      </c>
      <c r="B8" s="33" t="s">
        <v>56</v>
      </c>
      <c r="C8" s="35"/>
      <c r="D8" s="63"/>
      <c r="E8" s="63"/>
      <c r="F8" s="57"/>
      <c r="G8" s="57"/>
      <c r="H8" s="54"/>
    </row>
    <row r="9" spans="1:9" ht="20.100000000000001" customHeight="1" x14ac:dyDescent="0.25">
      <c r="A9" s="32" t="s">
        <v>4</v>
      </c>
      <c r="B9" s="33" t="s">
        <v>57</v>
      </c>
      <c r="C9" s="35"/>
      <c r="D9" s="63"/>
      <c r="E9" s="63"/>
      <c r="F9" s="57"/>
      <c r="G9" s="57"/>
      <c r="H9" s="54"/>
    </row>
    <row r="10" spans="1:9" ht="30" customHeight="1" x14ac:dyDescent="0.25">
      <c r="A10" s="32" t="s">
        <v>5</v>
      </c>
      <c r="B10" s="33" t="s">
        <v>62</v>
      </c>
      <c r="C10" s="35"/>
      <c r="D10" s="63"/>
      <c r="E10" s="63"/>
      <c r="F10" s="57"/>
      <c r="G10" s="57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63"/>
      <c r="E11" s="63"/>
      <c r="F11" s="57"/>
      <c r="G11" s="57"/>
      <c r="H11" s="54"/>
    </row>
    <row r="12" spans="1:9" ht="20.100000000000001" customHeight="1" x14ac:dyDescent="0.25">
      <c r="A12" s="32" t="s">
        <v>7</v>
      </c>
      <c r="B12" s="37" t="s">
        <v>59</v>
      </c>
      <c r="C12" s="35"/>
      <c r="D12" s="63"/>
      <c r="E12" s="63"/>
      <c r="F12" s="57"/>
      <c r="G12" s="57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63"/>
      <c r="E13" s="63"/>
      <c r="F13" s="57"/>
      <c r="G13" s="57"/>
      <c r="I13" s="2">
        <v>3</v>
      </c>
    </row>
    <row r="14" spans="1:9" ht="20.100000000000001" customHeight="1" x14ac:dyDescent="0.25">
      <c r="A14" s="32" t="s">
        <v>9</v>
      </c>
      <c r="B14" s="33" t="s">
        <v>60</v>
      </c>
      <c r="C14" s="35"/>
      <c r="D14" s="63"/>
      <c r="E14" s="63"/>
      <c r="F14" s="57"/>
      <c r="G14" s="57"/>
    </row>
    <row r="15" spans="1:9" ht="20.100000000000001" customHeight="1" x14ac:dyDescent="0.25">
      <c r="A15" s="32" t="s">
        <v>10</v>
      </c>
      <c r="B15" s="33" t="s">
        <v>51</v>
      </c>
      <c r="C15" s="35"/>
      <c r="D15" s="63"/>
      <c r="E15" s="63"/>
      <c r="F15" s="57"/>
      <c r="G15" s="57"/>
    </row>
    <row r="16" spans="1:9" ht="20.100000000000001" customHeight="1" x14ac:dyDescent="0.25">
      <c r="A16" s="32" t="s">
        <v>11</v>
      </c>
      <c r="B16" s="33" t="s">
        <v>50</v>
      </c>
      <c r="C16" s="35"/>
      <c r="D16" s="63"/>
      <c r="E16" s="63"/>
      <c r="F16" s="57"/>
      <c r="G16" s="57"/>
    </row>
    <row r="17" spans="1:7" ht="20.100000000000001" customHeight="1" x14ac:dyDescent="0.25">
      <c r="A17" s="32" t="s">
        <v>12</v>
      </c>
      <c r="B17" s="33" t="s">
        <v>39</v>
      </c>
      <c r="C17" s="35"/>
      <c r="D17" s="63"/>
      <c r="E17" s="63"/>
      <c r="F17" s="57"/>
      <c r="G17" s="57"/>
    </row>
    <row r="18" spans="1:7" ht="20.100000000000001" customHeight="1" x14ac:dyDescent="0.25">
      <c r="A18" s="32" t="s">
        <v>13</v>
      </c>
      <c r="B18" s="33" t="s">
        <v>63</v>
      </c>
      <c r="C18" s="35"/>
      <c r="D18" s="63"/>
      <c r="E18" s="63"/>
      <c r="F18" s="57"/>
      <c r="G18" s="57"/>
    </row>
    <row r="19" spans="1:7" ht="20.100000000000001" customHeight="1" x14ac:dyDescent="0.25">
      <c r="A19" s="32" t="s">
        <v>14</v>
      </c>
      <c r="B19" s="33" t="s">
        <v>65</v>
      </c>
      <c r="C19" s="35"/>
      <c r="D19" s="63"/>
      <c r="E19" s="63"/>
      <c r="F19" s="57"/>
      <c r="G19" s="57"/>
    </row>
    <row r="20" spans="1:7" ht="20.100000000000001" customHeight="1" x14ac:dyDescent="0.25">
      <c r="A20" s="32" t="s">
        <v>15</v>
      </c>
      <c r="B20" s="33" t="s">
        <v>64</v>
      </c>
      <c r="C20" s="35"/>
      <c r="D20" s="63"/>
      <c r="E20" s="63"/>
      <c r="F20" s="57"/>
      <c r="G20" s="57"/>
    </row>
    <row r="21" spans="1:7" ht="20.100000000000001" customHeight="1" x14ac:dyDescent="0.25">
      <c r="A21" s="32" t="s">
        <v>16</v>
      </c>
      <c r="B21" s="33" t="s">
        <v>41</v>
      </c>
      <c r="C21" s="35"/>
      <c r="D21" s="63"/>
      <c r="E21" s="63"/>
      <c r="F21" s="57"/>
      <c r="G21" s="57"/>
    </row>
    <row r="22" spans="1:7" ht="20.100000000000001" customHeight="1" x14ac:dyDescent="0.25">
      <c r="A22" s="32" t="s">
        <v>17</v>
      </c>
      <c r="B22" s="36" t="s">
        <v>160</v>
      </c>
      <c r="C22" s="35"/>
      <c r="D22" s="63"/>
      <c r="E22" s="63"/>
      <c r="F22" s="57"/>
      <c r="G22" s="57"/>
    </row>
    <row r="23" spans="1:7" ht="20.100000000000001" customHeight="1" x14ac:dyDescent="0.25">
      <c r="A23" s="32" t="s">
        <v>18</v>
      </c>
      <c r="B23" s="36" t="s">
        <v>27</v>
      </c>
      <c r="C23" s="35"/>
      <c r="D23" s="63"/>
      <c r="E23" s="63"/>
      <c r="F23" s="57"/>
      <c r="G23" s="57"/>
    </row>
    <row r="24" spans="1:7" ht="20.100000000000001" customHeight="1" x14ac:dyDescent="0.25">
      <c r="A24" s="32" t="s">
        <v>19</v>
      </c>
      <c r="B24" s="36" t="s">
        <v>26</v>
      </c>
      <c r="C24" s="35"/>
      <c r="D24" s="63"/>
      <c r="E24" s="63"/>
      <c r="F24" s="57"/>
      <c r="G24" s="57"/>
    </row>
    <row r="25" spans="1:7" ht="20.100000000000001" customHeight="1" x14ac:dyDescent="0.25">
      <c r="A25" s="58" t="s">
        <v>177</v>
      </c>
      <c r="B25" s="59"/>
      <c r="C25" s="59"/>
      <c r="D25" s="59"/>
      <c r="E25" s="59"/>
      <c r="F25" s="59"/>
      <c r="G25" s="40">
        <f>G6</f>
        <v>0</v>
      </c>
    </row>
  </sheetData>
  <mergeCells count="6">
    <mergeCell ref="H6:H12"/>
    <mergeCell ref="G6:G24"/>
    <mergeCell ref="A25:F25"/>
    <mergeCell ref="D6:D24"/>
    <mergeCell ref="E6:E24"/>
    <mergeCell ref="F6:F2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activeCell="B4" sqref="B4"/>
    </sheetView>
  </sheetViews>
  <sheetFormatPr defaultColWidth="8.85546875" defaultRowHeight="15" x14ac:dyDescent="0.25"/>
  <cols>
    <col min="1" max="1" width="5.85546875" style="42" customWidth="1"/>
    <col min="2" max="2" width="76.85546875" style="42" customWidth="1"/>
    <col min="3" max="3" width="25.28515625" style="42" customWidth="1"/>
    <col min="4" max="5" width="13.7109375" style="42" customWidth="1"/>
    <col min="6" max="7" width="21.42578125" style="42" customWidth="1"/>
    <col min="8" max="8" width="27.42578125" customWidth="1"/>
  </cols>
  <sheetData>
    <row r="1" spans="1:8" x14ac:dyDescent="0.25">
      <c r="A1" s="27" t="s">
        <v>161</v>
      </c>
    </row>
    <row r="2" spans="1:8" ht="18.75" x14ac:dyDescent="0.25">
      <c r="A2" s="43" t="s">
        <v>186</v>
      </c>
      <c r="C2" s="44"/>
      <c r="D2" s="44"/>
      <c r="E2" s="44"/>
      <c r="F2" s="44"/>
      <c r="G2" s="44"/>
    </row>
    <row r="3" spans="1:8" x14ac:dyDescent="0.25">
      <c r="A3" s="44"/>
      <c r="B3" s="44"/>
      <c r="C3" s="44"/>
      <c r="D3" s="44"/>
      <c r="E3" s="44"/>
      <c r="F3" s="44"/>
      <c r="G3" s="44"/>
    </row>
    <row r="4" spans="1:8" x14ac:dyDescent="0.25">
      <c r="A4" s="44"/>
      <c r="B4" s="44"/>
      <c r="C4" s="44"/>
      <c r="D4" s="44"/>
      <c r="E4" s="44"/>
      <c r="F4" s="44"/>
      <c r="G4" s="44"/>
    </row>
    <row r="5" spans="1:8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8" ht="20.100000000000001" customHeight="1" x14ac:dyDescent="0.25">
      <c r="A6" s="32" t="s">
        <v>1</v>
      </c>
      <c r="B6" s="33" t="s">
        <v>100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8" ht="20.100000000000001" customHeight="1" x14ac:dyDescent="0.25">
      <c r="A7" s="32" t="s">
        <v>2</v>
      </c>
      <c r="B7" s="33" t="s">
        <v>101</v>
      </c>
      <c r="C7" s="46"/>
      <c r="D7" s="62"/>
      <c r="E7" s="62"/>
      <c r="F7" s="56"/>
      <c r="G7" s="56"/>
      <c r="H7" s="54"/>
    </row>
    <row r="8" spans="1:8" ht="20.100000000000001" customHeight="1" x14ac:dyDescent="0.25">
      <c r="A8" s="32" t="s">
        <v>3</v>
      </c>
      <c r="B8" s="33" t="s">
        <v>102</v>
      </c>
      <c r="C8" s="46"/>
      <c r="D8" s="62"/>
      <c r="E8" s="62"/>
      <c r="F8" s="56"/>
      <c r="G8" s="56"/>
      <c r="H8" s="54"/>
    </row>
    <row r="9" spans="1:8" ht="20.100000000000001" customHeight="1" x14ac:dyDescent="0.25">
      <c r="A9" s="32" t="s">
        <v>4</v>
      </c>
      <c r="B9" s="37" t="s">
        <v>103</v>
      </c>
      <c r="C9" s="46"/>
      <c r="D9" s="62"/>
      <c r="E9" s="62"/>
      <c r="F9" s="56"/>
      <c r="G9" s="56"/>
      <c r="H9" s="54"/>
    </row>
    <row r="10" spans="1:8" ht="20.100000000000001" customHeight="1" x14ac:dyDescent="0.25">
      <c r="A10" s="32" t="s">
        <v>5</v>
      </c>
      <c r="B10" s="37" t="s">
        <v>104</v>
      </c>
      <c r="C10" s="46"/>
      <c r="D10" s="62"/>
      <c r="E10" s="62"/>
      <c r="F10" s="56"/>
      <c r="G10" s="56"/>
      <c r="H10" s="54"/>
    </row>
    <row r="11" spans="1:8" ht="20.100000000000001" customHeight="1" x14ac:dyDescent="0.25">
      <c r="A11" s="32" t="s">
        <v>6</v>
      </c>
      <c r="B11" s="33" t="s">
        <v>105</v>
      </c>
      <c r="C11" s="46"/>
      <c r="D11" s="62"/>
      <c r="E11" s="62"/>
      <c r="F11" s="56"/>
      <c r="G11" s="56"/>
      <c r="H11" s="54"/>
    </row>
    <row r="12" spans="1:8" ht="20.100000000000001" customHeight="1" x14ac:dyDescent="0.25">
      <c r="A12" s="32" t="s">
        <v>7</v>
      </c>
      <c r="B12" s="68" t="s">
        <v>200</v>
      </c>
      <c r="C12" s="67"/>
      <c r="D12" s="62"/>
      <c r="E12" s="62"/>
      <c r="F12" s="56"/>
      <c r="G12" s="56"/>
      <c r="H12" s="55"/>
    </row>
    <row r="13" spans="1:8" ht="20.100000000000001" customHeight="1" x14ac:dyDescent="0.25">
      <c r="A13" s="32" t="s">
        <v>8</v>
      </c>
      <c r="B13" s="60" t="s">
        <v>27</v>
      </c>
      <c r="C13" s="67"/>
      <c r="D13" s="62"/>
      <c r="E13" s="62"/>
      <c r="F13" s="56"/>
      <c r="G13" s="56"/>
    </row>
    <row r="14" spans="1:8" ht="20.100000000000001" customHeight="1" x14ac:dyDescent="0.25">
      <c r="A14" s="32" t="s">
        <v>9</v>
      </c>
      <c r="B14" s="60" t="s">
        <v>26</v>
      </c>
      <c r="C14" s="67"/>
      <c r="D14" s="62"/>
      <c r="E14" s="62"/>
      <c r="F14" s="56"/>
      <c r="G14" s="56"/>
    </row>
    <row r="15" spans="1:8" ht="20.100000000000001" customHeight="1" x14ac:dyDescent="0.25">
      <c r="A15" s="69" t="s">
        <v>177</v>
      </c>
      <c r="B15" s="70"/>
      <c r="C15" s="70"/>
      <c r="D15" s="70"/>
      <c r="E15" s="70"/>
      <c r="F15" s="70"/>
      <c r="G15" s="47">
        <f>G6</f>
        <v>0</v>
      </c>
    </row>
  </sheetData>
  <mergeCells count="9">
    <mergeCell ref="A15:F15"/>
    <mergeCell ref="D6:D14"/>
    <mergeCell ref="E6:E14"/>
    <mergeCell ref="F6:F14"/>
    <mergeCell ref="H6:H12"/>
    <mergeCell ref="G6:G14"/>
    <mergeCell ref="B13:C13"/>
    <mergeCell ref="B14:C14"/>
    <mergeCell ref="B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B4" sqref="B4"/>
    </sheetView>
  </sheetViews>
  <sheetFormatPr defaultColWidth="9.140625" defaultRowHeight="15" x14ac:dyDescent="0.25"/>
  <cols>
    <col min="1" max="1" width="6.85546875" style="30" customWidth="1"/>
    <col min="2" max="2" width="81.42578125" style="30" customWidth="1"/>
    <col min="3" max="3" width="22.7109375" style="30" customWidth="1"/>
    <col min="4" max="5" width="12.5703125" style="30" customWidth="1"/>
    <col min="6" max="7" width="22" style="30" customWidth="1"/>
    <col min="8" max="8" width="20.710937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188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31" t="s">
        <v>172</v>
      </c>
      <c r="B5" s="31" t="s">
        <v>0</v>
      </c>
      <c r="C5" s="31" t="s">
        <v>173</v>
      </c>
      <c r="D5" s="45" t="s">
        <v>174</v>
      </c>
      <c r="E5" s="45" t="s">
        <v>175</v>
      </c>
      <c r="F5" s="45" t="s">
        <v>176</v>
      </c>
      <c r="G5" s="31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45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46</v>
      </c>
      <c r="C7" s="35"/>
      <c r="D7" s="63"/>
      <c r="E7" s="63"/>
      <c r="F7" s="57"/>
      <c r="G7" s="57"/>
      <c r="H7" s="54"/>
    </row>
    <row r="8" spans="1:9" ht="20.100000000000001" customHeight="1" x14ac:dyDescent="0.25">
      <c r="A8" s="32" t="s">
        <v>3</v>
      </c>
      <c r="B8" s="33" t="s">
        <v>31</v>
      </c>
      <c r="C8" s="35"/>
      <c r="D8" s="63"/>
      <c r="E8" s="63"/>
      <c r="F8" s="57"/>
      <c r="G8" s="57"/>
      <c r="H8" s="54"/>
    </row>
    <row r="9" spans="1:9" ht="20.100000000000001" customHeight="1" x14ac:dyDescent="0.25">
      <c r="A9" s="32" t="s">
        <v>4</v>
      </c>
      <c r="B9" s="33" t="s">
        <v>28</v>
      </c>
      <c r="C9" s="35"/>
      <c r="D9" s="63"/>
      <c r="E9" s="63"/>
      <c r="F9" s="57"/>
      <c r="G9" s="57"/>
      <c r="H9" s="54"/>
    </row>
    <row r="10" spans="1:9" ht="20.100000000000001" customHeight="1" x14ac:dyDescent="0.25">
      <c r="A10" s="32" t="s">
        <v>5</v>
      </c>
      <c r="B10" s="33" t="s">
        <v>49</v>
      </c>
      <c r="C10" s="35"/>
      <c r="D10" s="63"/>
      <c r="E10" s="63"/>
      <c r="F10" s="57"/>
      <c r="G10" s="57"/>
      <c r="H10" s="54"/>
    </row>
    <row r="11" spans="1:9" ht="20.100000000000001" customHeight="1" x14ac:dyDescent="0.25">
      <c r="A11" s="32" t="s">
        <v>6</v>
      </c>
      <c r="B11" s="33" t="s">
        <v>48</v>
      </c>
      <c r="C11" s="35"/>
      <c r="D11" s="63"/>
      <c r="E11" s="63"/>
      <c r="F11" s="57"/>
      <c r="G11" s="57"/>
      <c r="H11" s="54"/>
    </row>
    <row r="12" spans="1:9" ht="20.100000000000001" customHeight="1" x14ac:dyDescent="0.25">
      <c r="A12" s="32" t="s">
        <v>7</v>
      </c>
      <c r="B12" s="37" t="s">
        <v>32</v>
      </c>
      <c r="C12" s="35"/>
      <c r="D12" s="63"/>
      <c r="E12" s="63"/>
      <c r="F12" s="57"/>
      <c r="G12" s="57"/>
      <c r="H12" s="55"/>
    </row>
    <row r="13" spans="1:9" ht="20.100000000000001" customHeight="1" x14ac:dyDescent="0.25">
      <c r="A13" s="32" t="s">
        <v>8</v>
      </c>
      <c r="B13" s="38" t="s">
        <v>52</v>
      </c>
      <c r="C13" s="35"/>
      <c r="D13" s="63"/>
      <c r="E13" s="63"/>
      <c r="F13" s="57"/>
      <c r="G13" s="57"/>
      <c r="I13" s="2">
        <v>3</v>
      </c>
    </row>
    <row r="14" spans="1:9" ht="20.100000000000001" customHeight="1" x14ac:dyDescent="0.25">
      <c r="A14" s="32" t="s">
        <v>9</v>
      </c>
      <c r="B14" s="33" t="s">
        <v>47</v>
      </c>
      <c r="C14" s="35"/>
      <c r="D14" s="63"/>
      <c r="E14" s="63"/>
      <c r="F14" s="57"/>
      <c r="G14" s="57"/>
    </row>
    <row r="15" spans="1:9" ht="20.100000000000001" customHeight="1" x14ac:dyDescent="0.25">
      <c r="A15" s="32" t="s">
        <v>10</v>
      </c>
      <c r="B15" s="33" t="s">
        <v>51</v>
      </c>
      <c r="C15" s="35"/>
      <c r="D15" s="63"/>
      <c r="E15" s="63"/>
      <c r="F15" s="57"/>
      <c r="G15" s="57"/>
    </row>
    <row r="16" spans="1:9" ht="20.100000000000001" customHeight="1" x14ac:dyDescent="0.25">
      <c r="A16" s="32" t="s">
        <v>11</v>
      </c>
      <c r="B16" s="33" t="s">
        <v>50</v>
      </c>
      <c r="C16" s="35"/>
      <c r="D16" s="63"/>
      <c r="E16" s="63"/>
      <c r="F16" s="57"/>
      <c r="G16" s="57"/>
    </row>
    <row r="17" spans="1:7" ht="20.100000000000001" customHeight="1" x14ac:dyDescent="0.25">
      <c r="A17" s="32" t="s">
        <v>12</v>
      </c>
      <c r="B17" s="33" t="s">
        <v>39</v>
      </c>
      <c r="C17" s="35"/>
      <c r="D17" s="63"/>
      <c r="E17" s="63"/>
      <c r="F17" s="57"/>
      <c r="G17" s="57"/>
    </row>
    <row r="18" spans="1:7" ht="20.100000000000001" customHeight="1" x14ac:dyDescent="0.25">
      <c r="A18" s="32" t="s">
        <v>13</v>
      </c>
      <c r="B18" s="33" t="s">
        <v>53</v>
      </c>
      <c r="C18" s="35"/>
      <c r="D18" s="63"/>
      <c r="E18" s="63"/>
      <c r="F18" s="57"/>
      <c r="G18" s="57"/>
    </row>
    <row r="19" spans="1:7" ht="20.100000000000001" customHeight="1" x14ac:dyDescent="0.25">
      <c r="A19" s="32" t="s">
        <v>14</v>
      </c>
      <c r="B19" s="33" t="s">
        <v>41</v>
      </c>
      <c r="C19" s="35"/>
      <c r="D19" s="63"/>
      <c r="E19" s="63"/>
      <c r="F19" s="57"/>
      <c r="G19" s="57"/>
    </row>
    <row r="20" spans="1:7" ht="20.100000000000001" customHeight="1" x14ac:dyDescent="0.25">
      <c r="A20" s="32" t="s">
        <v>15</v>
      </c>
      <c r="B20" s="36" t="s">
        <v>160</v>
      </c>
      <c r="C20" s="50"/>
      <c r="D20" s="63"/>
      <c r="E20" s="63"/>
      <c r="F20" s="57"/>
      <c r="G20" s="57"/>
    </row>
    <row r="21" spans="1:7" ht="20.100000000000001" customHeight="1" x14ac:dyDescent="0.25">
      <c r="A21" s="32" t="s">
        <v>16</v>
      </c>
      <c r="B21" s="65" t="s">
        <v>27</v>
      </c>
      <c r="C21" s="66"/>
      <c r="D21" s="63"/>
      <c r="E21" s="63"/>
      <c r="F21" s="57"/>
      <c r="G21" s="57"/>
    </row>
    <row r="22" spans="1:7" ht="20.100000000000001" customHeight="1" x14ac:dyDescent="0.25">
      <c r="A22" s="32" t="s">
        <v>17</v>
      </c>
      <c r="B22" s="65" t="s">
        <v>26</v>
      </c>
      <c r="C22" s="66"/>
      <c r="D22" s="63"/>
      <c r="E22" s="63"/>
      <c r="F22" s="57"/>
      <c r="G22" s="57"/>
    </row>
    <row r="23" spans="1:7" ht="20.100000000000001" customHeight="1" x14ac:dyDescent="0.25">
      <c r="A23" s="69" t="s">
        <v>177</v>
      </c>
      <c r="B23" s="70"/>
      <c r="C23" s="70"/>
      <c r="D23" s="70"/>
      <c r="E23" s="70"/>
      <c r="F23" s="70"/>
      <c r="G23" s="40">
        <f>G6</f>
        <v>0</v>
      </c>
    </row>
  </sheetData>
  <mergeCells count="8">
    <mergeCell ref="H6:H12"/>
    <mergeCell ref="G6:G22"/>
    <mergeCell ref="B21:C21"/>
    <mergeCell ref="B22:C22"/>
    <mergeCell ref="A23:F23"/>
    <mergeCell ref="D6:D22"/>
    <mergeCell ref="E6:E22"/>
    <mergeCell ref="F6:F2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4" sqref="B4"/>
    </sheetView>
  </sheetViews>
  <sheetFormatPr defaultColWidth="9.140625" defaultRowHeight="15" x14ac:dyDescent="0.25"/>
  <cols>
    <col min="1" max="1" width="6.85546875" style="30" customWidth="1"/>
    <col min="2" max="2" width="81.42578125" style="30" customWidth="1"/>
    <col min="3" max="3" width="21.5703125" style="30" customWidth="1"/>
    <col min="4" max="5" width="12.7109375" style="30" customWidth="1"/>
    <col min="6" max="7" width="22.7109375" style="30" customWidth="1"/>
    <col min="8" max="8" width="20.28515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190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66</v>
      </c>
      <c r="C6" s="34"/>
      <c r="D6" s="74" t="s">
        <v>178</v>
      </c>
      <c r="E6" s="74">
        <v>3</v>
      </c>
      <c r="F6" s="71"/>
      <c r="G6" s="71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55</v>
      </c>
      <c r="C7" s="35"/>
      <c r="D7" s="75"/>
      <c r="E7" s="75"/>
      <c r="F7" s="72"/>
      <c r="G7" s="72"/>
      <c r="H7" s="54"/>
    </row>
    <row r="8" spans="1:9" ht="20.100000000000001" customHeight="1" x14ac:dyDescent="0.25">
      <c r="A8" s="32" t="s">
        <v>3</v>
      </c>
      <c r="B8" s="33" t="s">
        <v>56</v>
      </c>
      <c r="C8" s="35"/>
      <c r="D8" s="75"/>
      <c r="E8" s="75"/>
      <c r="F8" s="72"/>
      <c r="G8" s="72"/>
      <c r="H8" s="54"/>
    </row>
    <row r="9" spans="1:9" ht="20.100000000000001" customHeight="1" x14ac:dyDescent="0.25">
      <c r="A9" s="32" t="s">
        <v>4</v>
      </c>
      <c r="B9" s="33" t="s">
        <v>57</v>
      </c>
      <c r="C9" s="35"/>
      <c r="D9" s="75"/>
      <c r="E9" s="75"/>
      <c r="F9" s="72"/>
      <c r="G9" s="72"/>
      <c r="H9" s="54"/>
    </row>
    <row r="10" spans="1:9" ht="29.25" customHeight="1" x14ac:dyDescent="0.25">
      <c r="A10" s="32" t="s">
        <v>5</v>
      </c>
      <c r="B10" s="33" t="s">
        <v>62</v>
      </c>
      <c r="C10" s="35"/>
      <c r="D10" s="75"/>
      <c r="E10" s="75"/>
      <c r="F10" s="72"/>
      <c r="G10" s="72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75"/>
      <c r="E11" s="75"/>
      <c r="F11" s="72"/>
      <c r="G11" s="72"/>
      <c r="H11" s="54"/>
    </row>
    <row r="12" spans="1:9" ht="20.100000000000001" customHeight="1" x14ac:dyDescent="0.25">
      <c r="A12" s="32" t="s">
        <v>7</v>
      </c>
      <c r="B12" s="37" t="s">
        <v>67</v>
      </c>
      <c r="C12" s="35"/>
      <c r="D12" s="75"/>
      <c r="E12" s="75"/>
      <c r="F12" s="72"/>
      <c r="G12" s="72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75"/>
      <c r="E13" s="75"/>
      <c r="F13" s="72"/>
      <c r="G13" s="72"/>
      <c r="I13" s="2">
        <v>3</v>
      </c>
    </row>
    <row r="14" spans="1:9" ht="20.100000000000001" customHeight="1" x14ac:dyDescent="0.25">
      <c r="A14" s="32" t="s">
        <v>9</v>
      </c>
      <c r="B14" s="33" t="s">
        <v>60</v>
      </c>
      <c r="C14" s="35"/>
      <c r="D14" s="75"/>
      <c r="E14" s="75"/>
      <c r="F14" s="72"/>
      <c r="G14" s="72"/>
    </row>
    <row r="15" spans="1:9" ht="20.100000000000001" customHeight="1" x14ac:dyDescent="0.25">
      <c r="A15" s="32" t="s">
        <v>10</v>
      </c>
      <c r="B15" s="33" t="s">
        <v>51</v>
      </c>
      <c r="C15" s="35"/>
      <c r="D15" s="75"/>
      <c r="E15" s="75"/>
      <c r="F15" s="72"/>
      <c r="G15" s="72"/>
    </row>
    <row r="16" spans="1:9" ht="20.100000000000001" customHeight="1" x14ac:dyDescent="0.25">
      <c r="A16" s="32" t="s">
        <v>11</v>
      </c>
      <c r="B16" s="33" t="s">
        <v>50</v>
      </c>
      <c r="C16" s="35"/>
      <c r="D16" s="75"/>
      <c r="E16" s="75"/>
      <c r="F16" s="72"/>
      <c r="G16" s="72"/>
    </row>
    <row r="17" spans="1:7" ht="20.100000000000001" customHeight="1" x14ac:dyDescent="0.25">
      <c r="A17" s="32" t="s">
        <v>12</v>
      </c>
      <c r="B17" s="33" t="s">
        <v>39</v>
      </c>
      <c r="C17" s="35"/>
      <c r="D17" s="75"/>
      <c r="E17" s="75"/>
      <c r="F17" s="72"/>
      <c r="G17" s="72"/>
    </row>
    <row r="18" spans="1:7" ht="20.100000000000001" customHeight="1" x14ac:dyDescent="0.25">
      <c r="A18" s="32" t="s">
        <v>13</v>
      </c>
      <c r="B18" s="33" t="s">
        <v>63</v>
      </c>
      <c r="C18" s="35"/>
      <c r="D18" s="75"/>
      <c r="E18" s="75"/>
      <c r="F18" s="72"/>
      <c r="G18" s="72"/>
    </row>
    <row r="19" spans="1:7" ht="20.100000000000001" customHeight="1" x14ac:dyDescent="0.25">
      <c r="A19" s="32" t="s">
        <v>14</v>
      </c>
      <c r="B19" s="33" t="s">
        <v>65</v>
      </c>
      <c r="C19" s="35"/>
      <c r="D19" s="75"/>
      <c r="E19" s="75"/>
      <c r="F19" s="72"/>
      <c r="G19" s="72"/>
    </row>
    <row r="20" spans="1:7" ht="20.100000000000001" customHeight="1" x14ac:dyDescent="0.25">
      <c r="A20" s="32" t="s">
        <v>15</v>
      </c>
      <c r="B20" s="33" t="s">
        <v>68</v>
      </c>
      <c r="C20" s="35"/>
      <c r="D20" s="75"/>
      <c r="E20" s="75"/>
      <c r="F20" s="72"/>
      <c r="G20" s="72"/>
    </row>
    <row r="21" spans="1:7" ht="20.100000000000001" customHeight="1" x14ac:dyDescent="0.25">
      <c r="A21" s="32" t="s">
        <v>16</v>
      </c>
      <c r="B21" s="33" t="s">
        <v>41</v>
      </c>
      <c r="C21" s="35"/>
      <c r="D21" s="75"/>
      <c r="E21" s="75"/>
      <c r="F21" s="72"/>
      <c r="G21" s="72"/>
    </row>
    <row r="22" spans="1:7" ht="20.100000000000001" customHeight="1" x14ac:dyDescent="0.25">
      <c r="A22" s="32" t="s">
        <v>17</v>
      </c>
      <c r="B22" s="36" t="s">
        <v>160</v>
      </c>
      <c r="C22" s="50"/>
      <c r="D22" s="75"/>
      <c r="E22" s="75"/>
      <c r="F22" s="72"/>
      <c r="G22" s="72"/>
    </row>
    <row r="23" spans="1:7" ht="20.100000000000001" customHeight="1" x14ac:dyDescent="0.25">
      <c r="A23" s="32" t="s">
        <v>18</v>
      </c>
      <c r="B23" s="65" t="s">
        <v>27</v>
      </c>
      <c r="C23" s="66"/>
      <c r="D23" s="75"/>
      <c r="E23" s="75"/>
      <c r="F23" s="72"/>
      <c r="G23" s="72"/>
    </row>
    <row r="24" spans="1:7" ht="20.100000000000001" customHeight="1" x14ac:dyDescent="0.25">
      <c r="A24" s="32" t="s">
        <v>19</v>
      </c>
      <c r="B24" s="65" t="s">
        <v>26</v>
      </c>
      <c r="C24" s="66"/>
      <c r="D24" s="76"/>
      <c r="E24" s="76"/>
      <c r="F24" s="73"/>
      <c r="G24" s="73"/>
    </row>
    <row r="25" spans="1:7" ht="20.100000000000001" customHeight="1" x14ac:dyDescent="0.25">
      <c r="A25" s="69" t="s">
        <v>177</v>
      </c>
      <c r="B25" s="70"/>
      <c r="C25" s="70"/>
      <c r="D25" s="70"/>
      <c r="E25" s="70"/>
      <c r="F25" s="70"/>
      <c r="G25" s="40">
        <f>G6</f>
        <v>0</v>
      </c>
    </row>
  </sheetData>
  <mergeCells count="8">
    <mergeCell ref="H6:H12"/>
    <mergeCell ref="G6:G24"/>
    <mergeCell ref="B23:C23"/>
    <mergeCell ref="B24:C24"/>
    <mergeCell ref="A25:F25"/>
    <mergeCell ref="D6:D24"/>
    <mergeCell ref="E6:E24"/>
    <mergeCell ref="F6:F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workbookViewId="0">
      <selection activeCell="B4" sqref="B4"/>
    </sheetView>
  </sheetViews>
  <sheetFormatPr defaultColWidth="9.140625" defaultRowHeight="15" x14ac:dyDescent="0.25"/>
  <cols>
    <col min="1" max="1" width="11.85546875" style="30" customWidth="1"/>
    <col min="2" max="2" width="81.42578125" style="30" customWidth="1"/>
    <col min="3" max="3" width="22.7109375" style="30" customWidth="1"/>
    <col min="4" max="5" width="12.85546875" style="30" customWidth="1"/>
    <col min="6" max="7" width="20.85546875" style="30" customWidth="1"/>
    <col min="8" max="8" width="22.28515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182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87</v>
      </c>
      <c r="C6" s="34"/>
      <c r="D6" s="74" t="s">
        <v>178</v>
      </c>
      <c r="E6" s="74">
        <v>3</v>
      </c>
      <c r="F6" s="71"/>
      <c r="G6" s="71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80</v>
      </c>
      <c r="C7" s="35"/>
      <c r="D7" s="75"/>
      <c r="E7" s="75"/>
      <c r="F7" s="72"/>
      <c r="G7" s="72"/>
      <c r="H7" s="54"/>
    </row>
    <row r="8" spans="1:9" ht="20.100000000000001" customHeight="1" x14ac:dyDescent="0.25">
      <c r="A8" s="32" t="s">
        <v>3</v>
      </c>
      <c r="B8" s="33" t="s">
        <v>56</v>
      </c>
      <c r="C8" s="35"/>
      <c r="D8" s="75"/>
      <c r="E8" s="75"/>
      <c r="F8" s="72"/>
      <c r="G8" s="72"/>
      <c r="H8" s="54"/>
    </row>
    <row r="9" spans="1:9" ht="20.100000000000001" customHeight="1" x14ac:dyDescent="0.25">
      <c r="A9" s="32" t="s">
        <v>4</v>
      </c>
      <c r="B9" s="33" t="s">
        <v>57</v>
      </c>
      <c r="C9" s="35"/>
      <c r="D9" s="75"/>
      <c r="E9" s="75"/>
      <c r="F9" s="72"/>
      <c r="G9" s="72"/>
      <c r="H9" s="54"/>
    </row>
    <row r="10" spans="1:9" ht="30" customHeight="1" x14ac:dyDescent="0.25">
      <c r="A10" s="32" t="s">
        <v>5</v>
      </c>
      <c r="B10" s="33" t="s">
        <v>62</v>
      </c>
      <c r="C10" s="35"/>
      <c r="D10" s="75"/>
      <c r="E10" s="75"/>
      <c r="F10" s="72"/>
      <c r="G10" s="72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75"/>
      <c r="E11" s="75"/>
      <c r="F11" s="72"/>
      <c r="G11" s="72"/>
      <c r="H11" s="54"/>
    </row>
    <row r="12" spans="1:9" ht="20.100000000000001" customHeight="1" x14ac:dyDescent="0.25">
      <c r="A12" s="32" t="s">
        <v>7</v>
      </c>
      <c r="B12" s="37" t="s">
        <v>88</v>
      </c>
      <c r="C12" s="35"/>
      <c r="D12" s="75"/>
      <c r="E12" s="75"/>
      <c r="F12" s="72"/>
      <c r="G12" s="72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75"/>
      <c r="E13" s="75"/>
      <c r="F13" s="72"/>
      <c r="G13" s="72"/>
      <c r="I13" s="2">
        <v>3</v>
      </c>
    </row>
    <row r="14" spans="1:9" ht="20.100000000000001" customHeight="1" x14ac:dyDescent="0.25">
      <c r="A14" s="32" t="s">
        <v>9</v>
      </c>
      <c r="B14" s="33" t="s">
        <v>85</v>
      </c>
      <c r="C14" s="35"/>
      <c r="D14" s="75"/>
      <c r="E14" s="75"/>
      <c r="F14" s="72"/>
      <c r="G14" s="72"/>
    </row>
    <row r="15" spans="1:9" ht="20.100000000000001" customHeight="1" x14ac:dyDescent="0.25">
      <c r="A15" s="32" t="s">
        <v>10</v>
      </c>
      <c r="B15" s="33" t="s">
        <v>51</v>
      </c>
      <c r="C15" s="35"/>
      <c r="D15" s="75"/>
      <c r="E15" s="75"/>
      <c r="F15" s="72"/>
      <c r="G15" s="72"/>
    </row>
    <row r="16" spans="1:9" ht="20.100000000000001" customHeight="1" x14ac:dyDescent="0.25">
      <c r="A16" s="32" t="s">
        <v>11</v>
      </c>
      <c r="B16" s="33" t="s">
        <v>50</v>
      </c>
      <c r="C16" s="35"/>
      <c r="D16" s="75"/>
      <c r="E16" s="75"/>
      <c r="F16" s="72"/>
      <c r="G16" s="72"/>
    </row>
    <row r="17" spans="1:7" ht="20.100000000000001" customHeight="1" x14ac:dyDescent="0.25">
      <c r="A17" s="32" t="s">
        <v>12</v>
      </c>
      <c r="B17" s="33" t="s">
        <v>82</v>
      </c>
      <c r="C17" s="35"/>
      <c r="D17" s="75"/>
      <c r="E17" s="75"/>
      <c r="F17" s="72"/>
      <c r="G17" s="72"/>
    </row>
    <row r="18" spans="1:7" ht="20.100000000000001" customHeight="1" x14ac:dyDescent="0.25">
      <c r="A18" s="32" t="s">
        <v>13</v>
      </c>
      <c r="B18" s="33" t="s">
        <v>83</v>
      </c>
      <c r="C18" s="35"/>
      <c r="D18" s="75"/>
      <c r="E18" s="75"/>
      <c r="F18" s="72"/>
      <c r="G18" s="72"/>
    </row>
    <row r="19" spans="1:7" ht="20.100000000000001" customHeight="1" x14ac:dyDescent="0.25">
      <c r="A19" s="32" t="s">
        <v>14</v>
      </c>
      <c r="B19" s="33" t="s">
        <v>81</v>
      </c>
      <c r="C19" s="35"/>
      <c r="D19" s="75"/>
      <c r="E19" s="75"/>
      <c r="F19" s="72"/>
      <c r="G19" s="72"/>
    </row>
    <row r="20" spans="1:7" ht="20.100000000000001" customHeight="1" x14ac:dyDescent="0.25">
      <c r="A20" s="32" t="s">
        <v>15</v>
      </c>
      <c r="B20" s="33" t="s">
        <v>63</v>
      </c>
      <c r="C20" s="35"/>
      <c r="D20" s="75"/>
      <c r="E20" s="75"/>
      <c r="F20" s="72"/>
      <c r="G20" s="72"/>
    </row>
    <row r="21" spans="1:7" ht="20.100000000000001" customHeight="1" x14ac:dyDescent="0.25">
      <c r="A21" s="32" t="s">
        <v>16</v>
      </c>
      <c r="B21" s="33" t="s">
        <v>65</v>
      </c>
      <c r="C21" s="35"/>
      <c r="D21" s="75"/>
      <c r="E21" s="75"/>
      <c r="F21" s="72"/>
      <c r="G21" s="72"/>
    </row>
    <row r="22" spans="1:7" ht="20.100000000000001" customHeight="1" x14ac:dyDescent="0.25">
      <c r="A22" s="32" t="s">
        <v>17</v>
      </c>
      <c r="B22" s="33" t="s">
        <v>89</v>
      </c>
      <c r="C22" s="35"/>
      <c r="D22" s="75"/>
      <c r="E22" s="75"/>
      <c r="F22" s="72"/>
      <c r="G22" s="72"/>
    </row>
    <row r="23" spans="1:7" ht="20.100000000000001" customHeight="1" x14ac:dyDescent="0.25">
      <c r="A23" s="32" t="s">
        <v>18</v>
      </c>
      <c r="B23" s="33" t="s">
        <v>41</v>
      </c>
      <c r="C23" s="35"/>
      <c r="D23" s="75"/>
      <c r="E23" s="75"/>
      <c r="F23" s="72"/>
      <c r="G23" s="72"/>
    </row>
    <row r="24" spans="1:7" ht="20.100000000000001" customHeight="1" x14ac:dyDescent="0.25">
      <c r="A24" s="32" t="s">
        <v>19</v>
      </c>
      <c r="B24" s="36" t="s">
        <v>160</v>
      </c>
      <c r="C24" s="35"/>
      <c r="D24" s="75"/>
      <c r="E24" s="75"/>
      <c r="F24" s="72"/>
      <c r="G24" s="72"/>
    </row>
    <row r="25" spans="1:7" ht="20.100000000000001" customHeight="1" x14ac:dyDescent="0.25">
      <c r="A25" s="32" t="s">
        <v>20</v>
      </c>
      <c r="B25" s="36" t="s">
        <v>27</v>
      </c>
      <c r="C25" s="35"/>
      <c r="D25" s="75"/>
      <c r="E25" s="75"/>
      <c r="F25" s="72"/>
      <c r="G25" s="72"/>
    </row>
    <row r="26" spans="1:7" ht="20.100000000000001" customHeight="1" x14ac:dyDescent="0.25">
      <c r="A26" s="32" t="s">
        <v>21</v>
      </c>
      <c r="B26" s="36" t="s">
        <v>26</v>
      </c>
      <c r="C26" s="35"/>
      <c r="D26" s="76"/>
      <c r="E26" s="76"/>
      <c r="F26" s="73"/>
      <c r="G26" s="73"/>
    </row>
    <row r="27" spans="1:7" ht="20.100000000000001" customHeight="1" x14ac:dyDescent="0.25">
      <c r="A27" s="69" t="s">
        <v>177</v>
      </c>
      <c r="B27" s="70"/>
      <c r="C27" s="70"/>
      <c r="D27" s="70"/>
      <c r="E27" s="70"/>
      <c r="F27" s="70"/>
      <c r="G27" s="40">
        <f>G6</f>
        <v>0</v>
      </c>
    </row>
  </sheetData>
  <mergeCells count="6">
    <mergeCell ref="H6:H12"/>
    <mergeCell ref="G6:G26"/>
    <mergeCell ref="A27:F27"/>
    <mergeCell ref="D6:D26"/>
    <mergeCell ref="E6:E26"/>
    <mergeCell ref="F6:F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workbookViewId="0">
      <selection activeCell="B4" sqref="B4"/>
    </sheetView>
  </sheetViews>
  <sheetFormatPr defaultColWidth="9.140625" defaultRowHeight="15" x14ac:dyDescent="0.25"/>
  <cols>
    <col min="1" max="1" width="11.85546875" style="30" customWidth="1"/>
    <col min="2" max="2" width="81.42578125" style="30" customWidth="1"/>
    <col min="3" max="3" width="26.28515625" style="30" customWidth="1"/>
    <col min="4" max="5" width="12.85546875" style="30" customWidth="1"/>
    <col min="6" max="7" width="21.28515625" style="30" customWidth="1"/>
    <col min="8" max="8" width="23.28515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180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72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73</v>
      </c>
      <c r="C7" s="35"/>
      <c r="D7" s="62"/>
      <c r="E7" s="62"/>
      <c r="F7" s="56"/>
      <c r="G7" s="56"/>
      <c r="H7" s="54"/>
    </row>
    <row r="8" spans="1:9" ht="20.100000000000001" customHeight="1" x14ac:dyDescent="0.25">
      <c r="A8" s="32" t="s">
        <v>3</v>
      </c>
      <c r="B8" s="33" t="s">
        <v>31</v>
      </c>
      <c r="C8" s="35"/>
      <c r="D8" s="62"/>
      <c r="E8" s="62"/>
      <c r="F8" s="56"/>
      <c r="G8" s="56"/>
      <c r="H8" s="54"/>
    </row>
    <row r="9" spans="1:9" ht="20.100000000000001" customHeight="1" x14ac:dyDescent="0.25">
      <c r="A9" s="32" t="s">
        <v>4</v>
      </c>
      <c r="B9" s="33" t="s">
        <v>28</v>
      </c>
      <c r="C9" s="35"/>
      <c r="D9" s="62"/>
      <c r="E9" s="62"/>
      <c r="F9" s="56"/>
      <c r="G9" s="56"/>
      <c r="H9" s="54"/>
    </row>
    <row r="10" spans="1:9" ht="20.100000000000001" customHeight="1" x14ac:dyDescent="0.25">
      <c r="A10" s="32" t="s">
        <v>5</v>
      </c>
      <c r="B10" s="36" t="s">
        <v>153</v>
      </c>
      <c r="C10" s="35"/>
      <c r="D10" s="62"/>
      <c r="E10" s="62"/>
      <c r="F10" s="56"/>
      <c r="G10" s="56"/>
      <c r="H10" s="54"/>
    </row>
    <row r="11" spans="1:9" ht="20.100000000000001" customHeight="1" x14ac:dyDescent="0.25">
      <c r="A11" s="32" t="s">
        <v>6</v>
      </c>
      <c r="B11" s="36" t="s">
        <v>158</v>
      </c>
      <c r="C11" s="35"/>
      <c r="D11" s="62"/>
      <c r="E11" s="62"/>
      <c r="F11" s="56"/>
      <c r="G11" s="56"/>
      <c r="H11" s="54"/>
    </row>
    <row r="12" spans="1:9" ht="20.100000000000001" customHeight="1" x14ac:dyDescent="0.25">
      <c r="A12" s="32" t="s">
        <v>7</v>
      </c>
      <c r="B12" s="36" t="s">
        <v>74</v>
      </c>
      <c r="C12" s="35"/>
      <c r="D12" s="62"/>
      <c r="E12" s="62"/>
      <c r="F12" s="56"/>
      <c r="G12" s="56"/>
      <c r="H12" s="55"/>
    </row>
    <row r="13" spans="1:9" ht="20.100000000000001" customHeight="1" x14ac:dyDescent="0.25">
      <c r="A13" s="32" t="s">
        <v>8</v>
      </c>
      <c r="B13" s="37" t="s">
        <v>32</v>
      </c>
      <c r="C13" s="35"/>
      <c r="D13" s="62"/>
      <c r="E13" s="62"/>
      <c r="F13" s="56"/>
      <c r="G13" s="56"/>
      <c r="I13" s="2">
        <v>3</v>
      </c>
    </row>
    <row r="14" spans="1:9" ht="20.100000000000001" customHeight="1" x14ac:dyDescent="0.25">
      <c r="A14" s="32" t="s">
        <v>9</v>
      </c>
      <c r="B14" s="38" t="s">
        <v>75</v>
      </c>
      <c r="C14" s="35"/>
      <c r="D14" s="62"/>
      <c r="E14" s="62"/>
      <c r="F14" s="56"/>
      <c r="G14" s="56"/>
    </row>
    <row r="15" spans="1:9" ht="20.100000000000001" customHeight="1" x14ac:dyDescent="0.25">
      <c r="A15" s="32" t="s">
        <v>10</v>
      </c>
      <c r="B15" s="36" t="s">
        <v>159</v>
      </c>
      <c r="C15" s="35"/>
      <c r="D15" s="62"/>
      <c r="E15" s="62"/>
      <c r="F15" s="56"/>
      <c r="G15" s="56"/>
    </row>
    <row r="16" spans="1:9" ht="20.100000000000001" customHeight="1" x14ac:dyDescent="0.25">
      <c r="A16" s="32" t="s">
        <v>11</v>
      </c>
      <c r="B16" s="33" t="s">
        <v>33</v>
      </c>
      <c r="C16" s="35"/>
      <c r="D16" s="62"/>
      <c r="E16" s="62"/>
      <c r="F16" s="56"/>
      <c r="G16" s="56"/>
    </row>
    <row r="17" spans="1:8" ht="20.100000000000001" customHeight="1" x14ac:dyDescent="0.25">
      <c r="A17" s="32" t="s">
        <v>12</v>
      </c>
      <c r="B17" s="38" t="s">
        <v>35</v>
      </c>
      <c r="C17" s="35"/>
      <c r="D17" s="62"/>
      <c r="E17" s="62"/>
      <c r="F17" s="56"/>
      <c r="G17" s="56"/>
    </row>
    <row r="18" spans="1:8" ht="20.100000000000001" customHeight="1" x14ac:dyDescent="0.25">
      <c r="A18" s="32" t="s">
        <v>13</v>
      </c>
      <c r="B18" s="33" t="s">
        <v>36</v>
      </c>
      <c r="C18" s="35"/>
      <c r="D18" s="62"/>
      <c r="E18" s="62"/>
      <c r="F18" s="56"/>
      <c r="G18" s="56"/>
      <c r="H18" s="3"/>
    </row>
    <row r="19" spans="1:8" ht="20.100000000000001" customHeight="1" x14ac:dyDescent="0.25">
      <c r="A19" s="32" t="s">
        <v>14</v>
      </c>
      <c r="B19" s="33" t="s">
        <v>37</v>
      </c>
      <c r="C19" s="35"/>
      <c r="D19" s="62"/>
      <c r="E19" s="62"/>
      <c r="F19" s="56"/>
      <c r="G19" s="56"/>
    </row>
    <row r="20" spans="1:8" ht="20.100000000000001" customHeight="1" x14ac:dyDescent="0.25">
      <c r="A20" s="32" t="s">
        <v>15</v>
      </c>
      <c r="B20" s="33" t="s">
        <v>38</v>
      </c>
      <c r="C20" s="35"/>
      <c r="D20" s="62"/>
      <c r="E20" s="62"/>
      <c r="F20" s="56"/>
      <c r="G20" s="56"/>
    </row>
    <row r="21" spans="1:8" ht="20.100000000000001" customHeight="1" x14ac:dyDescent="0.25">
      <c r="A21" s="32" t="s">
        <v>16</v>
      </c>
      <c r="B21" s="33" t="s">
        <v>63</v>
      </c>
      <c r="C21" s="35"/>
      <c r="D21" s="62"/>
      <c r="E21" s="62"/>
      <c r="F21" s="56"/>
      <c r="G21" s="56"/>
    </row>
    <row r="22" spans="1:8" ht="20.100000000000001" customHeight="1" x14ac:dyDescent="0.25">
      <c r="A22" s="32" t="s">
        <v>17</v>
      </c>
      <c r="B22" s="33" t="s">
        <v>42</v>
      </c>
      <c r="C22" s="35"/>
      <c r="D22" s="62"/>
      <c r="E22" s="62"/>
      <c r="F22" s="56"/>
      <c r="G22" s="56"/>
    </row>
    <row r="23" spans="1:8" ht="30" customHeight="1" x14ac:dyDescent="0.25">
      <c r="A23" s="32" t="s">
        <v>18</v>
      </c>
      <c r="B23" s="33" t="s">
        <v>43</v>
      </c>
      <c r="C23" s="35"/>
      <c r="D23" s="62"/>
      <c r="E23" s="62"/>
      <c r="F23" s="56"/>
      <c r="G23" s="56"/>
    </row>
    <row r="24" spans="1:8" ht="20.100000000000001" customHeight="1" x14ac:dyDescent="0.25">
      <c r="A24" s="32" t="s">
        <v>19</v>
      </c>
      <c r="B24" s="33" t="s">
        <v>39</v>
      </c>
      <c r="C24" s="35"/>
      <c r="D24" s="62"/>
      <c r="E24" s="62"/>
      <c r="F24" s="56"/>
      <c r="G24" s="56"/>
    </row>
    <row r="25" spans="1:8" ht="20.100000000000001" customHeight="1" x14ac:dyDescent="0.25">
      <c r="A25" s="32" t="s">
        <v>20</v>
      </c>
      <c r="B25" s="33" t="s">
        <v>79</v>
      </c>
      <c r="C25" s="35"/>
      <c r="D25" s="62"/>
      <c r="E25" s="62"/>
      <c r="F25" s="56"/>
      <c r="G25" s="56"/>
    </row>
    <row r="26" spans="1:8" ht="20.100000000000001" customHeight="1" x14ac:dyDescent="0.25">
      <c r="A26" s="32" t="s">
        <v>21</v>
      </c>
      <c r="B26" s="33" t="s">
        <v>77</v>
      </c>
      <c r="C26" s="35"/>
      <c r="D26" s="62"/>
      <c r="E26" s="62"/>
      <c r="F26" s="56"/>
      <c r="G26" s="56"/>
    </row>
    <row r="27" spans="1:8" ht="20.100000000000001" customHeight="1" x14ac:dyDescent="0.25">
      <c r="A27" s="32" t="s">
        <v>22</v>
      </c>
      <c r="B27" s="33" t="s">
        <v>41</v>
      </c>
      <c r="C27" s="35"/>
      <c r="D27" s="62"/>
      <c r="E27" s="62"/>
      <c r="F27" s="56"/>
      <c r="G27" s="56"/>
    </row>
    <row r="28" spans="1:8" ht="20.100000000000001" customHeight="1" x14ac:dyDescent="0.25">
      <c r="A28" s="32" t="s">
        <v>23</v>
      </c>
      <c r="B28" s="36" t="s">
        <v>154</v>
      </c>
      <c r="C28" s="50"/>
      <c r="D28" s="62"/>
      <c r="E28" s="62"/>
      <c r="F28" s="56"/>
      <c r="G28" s="56"/>
    </row>
    <row r="29" spans="1:8" ht="20.100000000000001" customHeight="1" x14ac:dyDescent="0.25">
      <c r="A29" s="32" t="s">
        <v>24</v>
      </c>
      <c r="B29" s="36" t="s">
        <v>155</v>
      </c>
      <c r="C29" s="50"/>
      <c r="D29" s="62"/>
      <c r="E29" s="62"/>
      <c r="F29" s="56"/>
      <c r="G29" s="56"/>
    </row>
    <row r="30" spans="1:8" ht="20.100000000000001" customHeight="1" x14ac:dyDescent="0.25">
      <c r="A30" s="32" t="s">
        <v>25</v>
      </c>
      <c r="B30" s="60" t="s">
        <v>27</v>
      </c>
      <c r="C30" s="61"/>
      <c r="D30" s="62"/>
      <c r="E30" s="62"/>
      <c r="F30" s="56"/>
      <c r="G30" s="56"/>
    </row>
    <row r="31" spans="1:8" ht="20.100000000000001" customHeight="1" x14ac:dyDescent="0.25">
      <c r="A31" s="32" t="s">
        <v>78</v>
      </c>
      <c r="B31" s="60" t="s">
        <v>26</v>
      </c>
      <c r="C31" s="61"/>
      <c r="D31" s="62"/>
      <c r="E31" s="62"/>
      <c r="F31" s="56"/>
      <c r="G31" s="56"/>
    </row>
    <row r="32" spans="1:8" ht="20.100000000000001" customHeight="1" x14ac:dyDescent="0.25">
      <c r="A32" s="69" t="s">
        <v>177</v>
      </c>
      <c r="B32" s="70"/>
      <c r="C32" s="70"/>
      <c r="D32" s="70"/>
      <c r="E32" s="70"/>
      <c r="F32" s="70"/>
      <c r="G32" s="40">
        <f>G6</f>
        <v>0</v>
      </c>
    </row>
  </sheetData>
  <mergeCells count="8">
    <mergeCell ref="H6:H12"/>
    <mergeCell ref="G6:G31"/>
    <mergeCell ref="B30:C30"/>
    <mergeCell ref="B31:C31"/>
    <mergeCell ref="A32:F32"/>
    <mergeCell ref="D6:D31"/>
    <mergeCell ref="E6:E31"/>
    <mergeCell ref="F6:F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workbookViewId="0">
      <selection activeCell="B4" sqref="B4"/>
    </sheetView>
  </sheetViews>
  <sheetFormatPr defaultColWidth="8.85546875" defaultRowHeight="15" x14ac:dyDescent="0.25"/>
  <cols>
    <col min="1" max="1" width="15" style="42" customWidth="1"/>
    <col min="2" max="2" width="80.5703125" style="42" customWidth="1"/>
    <col min="3" max="3" width="22.140625" style="42" customWidth="1"/>
    <col min="4" max="5" width="12.140625" style="42" customWidth="1"/>
    <col min="6" max="7" width="20.85546875" style="42" customWidth="1"/>
    <col min="8" max="8" width="26.85546875" customWidth="1"/>
  </cols>
  <sheetData>
    <row r="1" spans="1:8" x14ac:dyDescent="0.25">
      <c r="A1" s="27" t="s">
        <v>161</v>
      </c>
    </row>
    <row r="2" spans="1:8" ht="18.75" x14ac:dyDescent="0.25">
      <c r="A2" s="43" t="s">
        <v>186</v>
      </c>
      <c r="C2" s="44"/>
      <c r="D2" s="44"/>
      <c r="E2" s="44"/>
      <c r="F2" s="44"/>
      <c r="G2" s="44"/>
    </row>
    <row r="3" spans="1:8" x14ac:dyDescent="0.25">
      <c r="A3" s="44"/>
      <c r="B3" s="44"/>
      <c r="C3" s="44"/>
      <c r="D3" s="44"/>
      <c r="E3" s="44"/>
      <c r="F3" s="44"/>
      <c r="G3" s="44"/>
    </row>
    <row r="4" spans="1:8" x14ac:dyDescent="0.25">
      <c r="A4" s="44"/>
      <c r="B4" s="44"/>
      <c r="C4" s="44"/>
      <c r="D4" s="44"/>
      <c r="E4" s="44"/>
      <c r="F4" s="44"/>
      <c r="G4" s="44"/>
    </row>
    <row r="5" spans="1:8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8" ht="20.100000000000001" customHeight="1" x14ac:dyDescent="0.25">
      <c r="A6" s="32" t="s">
        <v>1</v>
      </c>
      <c r="B6" s="33" t="s">
        <v>100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8" ht="20.100000000000001" customHeight="1" x14ac:dyDescent="0.25">
      <c r="A7" s="32" t="s">
        <v>2</v>
      </c>
      <c r="B7" s="33" t="s">
        <v>101</v>
      </c>
      <c r="C7" s="46"/>
      <c r="D7" s="80"/>
      <c r="E7" s="80"/>
      <c r="F7" s="77"/>
      <c r="G7" s="77"/>
      <c r="H7" s="54"/>
    </row>
    <row r="8" spans="1:8" ht="20.100000000000001" customHeight="1" x14ac:dyDescent="0.25">
      <c r="A8" s="32" t="s">
        <v>3</v>
      </c>
      <c r="B8" s="33" t="s">
        <v>106</v>
      </c>
      <c r="C8" s="46"/>
      <c r="D8" s="80"/>
      <c r="E8" s="80"/>
      <c r="F8" s="77"/>
      <c r="G8" s="77"/>
      <c r="H8" s="54"/>
    </row>
    <row r="9" spans="1:8" ht="20.100000000000001" customHeight="1" x14ac:dyDescent="0.25">
      <c r="A9" s="32" t="s">
        <v>4</v>
      </c>
      <c r="B9" s="37" t="s">
        <v>107</v>
      </c>
      <c r="C9" s="46"/>
      <c r="D9" s="80"/>
      <c r="E9" s="80"/>
      <c r="F9" s="77"/>
      <c r="G9" s="77"/>
      <c r="H9" s="54"/>
    </row>
    <row r="10" spans="1:8" ht="20.100000000000001" customHeight="1" x14ac:dyDescent="0.25">
      <c r="A10" s="32" t="s">
        <v>5</v>
      </c>
      <c r="B10" s="37" t="s">
        <v>108</v>
      </c>
      <c r="C10" s="46"/>
      <c r="D10" s="80"/>
      <c r="E10" s="80"/>
      <c r="F10" s="77"/>
      <c r="G10" s="77"/>
      <c r="H10" s="54"/>
    </row>
    <row r="11" spans="1:8" ht="20.100000000000001" customHeight="1" x14ac:dyDescent="0.25">
      <c r="A11" s="32" t="s">
        <v>6</v>
      </c>
      <c r="B11" s="33" t="s">
        <v>109</v>
      </c>
      <c r="C11" s="46"/>
      <c r="D11" s="80"/>
      <c r="E11" s="80"/>
      <c r="F11" s="77"/>
      <c r="G11" s="77"/>
      <c r="H11" s="54"/>
    </row>
    <row r="12" spans="1:8" ht="20.100000000000001" customHeight="1" x14ac:dyDescent="0.25">
      <c r="A12" s="32" t="s">
        <v>7</v>
      </c>
      <c r="B12" s="78" t="s">
        <v>200</v>
      </c>
      <c r="C12" s="79"/>
      <c r="D12" s="80"/>
      <c r="E12" s="80"/>
      <c r="F12" s="77"/>
      <c r="G12" s="77"/>
      <c r="H12" s="55"/>
    </row>
    <row r="13" spans="1:8" ht="20.100000000000001" customHeight="1" x14ac:dyDescent="0.25">
      <c r="A13" s="32" t="s">
        <v>8</v>
      </c>
      <c r="B13" s="36" t="s">
        <v>27</v>
      </c>
      <c r="C13" s="51"/>
      <c r="D13" s="80"/>
      <c r="E13" s="80"/>
      <c r="F13" s="77"/>
      <c r="G13" s="77"/>
    </row>
    <row r="14" spans="1:8" ht="20.100000000000001" customHeight="1" x14ac:dyDescent="0.25">
      <c r="A14" s="32" t="s">
        <v>9</v>
      </c>
      <c r="B14" s="36" t="s">
        <v>26</v>
      </c>
      <c r="C14" s="51"/>
      <c r="D14" s="80"/>
      <c r="E14" s="80"/>
      <c r="F14" s="77"/>
      <c r="G14" s="77"/>
    </row>
    <row r="15" spans="1:8" ht="20.100000000000001" customHeight="1" x14ac:dyDescent="0.25">
      <c r="A15" s="69" t="s">
        <v>177</v>
      </c>
      <c r="B15" s="70"/>
      <c r="C15" s="70"/>
      <c r="D15" s="70"/>
      <c r="E15" s="70"/>
      <c r="F15" s="70"/>
      <c r="G15" s="47">
        <f>G6</f>
        <v>0</v>
      </c>
    </row>
  </sheetData>
  <mergeCells count="7">
    <mergeCell ref="H6:H12"/>
    <mergeCell ref="G6:G14"/>
    <mergeCell ref="B12:C12"/>
    <mergeCell ref="A15:F15"/>
    <mergeCell ref="D6:D14"/>
    <mergeCell ref="E6:E14"/>
    <mergeCell ref="F6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workbookViewId="0">
      <selection activeCell="B4" sqref="B4"/>
    </sheetView>
  </sheetViews>
  <sheetFormatPr defaultColWidth="8.85546875" defaultRowHeight="15" x14ac:dyDescent="0.25"/>
  <cols>
    <col min="1" max="1" width="12.42578125" style="42" customWidth="1"/>
    <col min="2" max="2" width="79.42578125" style="42" customWidth="1"/>
    <col min="3" max="3" width="23.42578125" style="42" customWidth="1"/>
    <col min="4" max="5" width="13.140625" style="48" customWidth="1"/>
    <col min="6" max="7" width="19.42578125" style="42" customWidth="1"/>
    <col min="8" max="8" width="28.140625" customWidth="1"/>
  </cols>
  <sheetData>
    <row r="1" spans="1:8" x14ac:dyDescent="0.25">
      <c r="A1" s="27" t="s">
        <v>161</v>
      </c>
    </row>
    <row r="2" spans="1:8" ht="18.75" x14ac:dyDescent="0.25">
      <c r="A2" s="43" t="s">
        <v>131</v>
      </c>
      <c r="C2" s="44"/>
      <c r="D2" s="49"/>
      <c r="E2" s="49"/>
      <c r="F2" s="44"/>
      <c r="G2" s="44"/>
    </row>
    <row r="3" spans="1:8" x14ac:dyDescent="0.25">
      <c r="A3" s="44"/>
      <c r="B3" s="44"/>
      <c r="C3" s="44"/>
      <c r="D3" s="49"/>
      <c r="E3" s="49"/>
      <c r="F3" s="44"/>
      <c r="G3" s="44"/>
    </row>
    <row r="4" spans="1:8" x14ac:dyDescent="0.25">
      <c r="A4" s="44"/>
      <c r="B4" s="44"/>
      <c r="C4" s="44"/>
      <c r="D4" s="49"/>
      <c r="E4" s="49"/>
      <c r="F4" s="44"/>
      <c r="G4" s="44"/>
    </row>
    <row r="5" spans="1:8" s="3" customFormat="1" ht="37.5" customHeight="1" x14ac:dyDescent="0.25">
      <c r="A5" s="25" t="s">
        <v>172</v>
      </c>
      <c r="B5" s="25" t="s">
        <v>0</v>
      </c>
      <c r="C5" s="25" t="s">
        <v>173</v>
      </c>
      <c r="D5" s="45" t="s">
        <v>174</v>
      </c>
      <c r="E5" s="45" t="s">
        <v>175</v>
      </c>
      <c r="F5" s="26" t="s">
        <v>176</v>
      </c>
      <c r="G5" s="25" t="s">
        <v>165</v>
      </c>
      <c r="H5" s="25" t="s">
        <v>199</v>
      </c>
    </row>
    <row r="6" spans="1:8" ht="20.100000000000001" customHeight="1" x14ac:dyDescent="0.25">
      <c r="A6" s="32" t="s">
        <v>1</v>
      </c>
      <c r="B6" s="84" t="s">
        <v>110</v>
      </c>
      <c r="C6" s="85"/>
      <c r="D6" s="85"/>
      <c r="E6" s="85"/>
      <c r="F6" s="85"/>
      <c r="G6" s="85"/>
      <c r="H6" s="53"/>
    </row>
    <row r="7" spans="1:8" ht="20.100000000000001" customHeight="1" x14ac:dyDescent="0.25">
      <c r="A7" s="52" t="s">
        <v>111</v>
      </c>
      <c r="B7" s="33" t="s">
        <v>112</v>
      </c>
      <c r="C7" s="46"/>
      <c r="D7" s="86" t="s">
        <v>178</v>
      </c>
      <c r="E7" s="86">
        <v>1</v>
      </c>
      <c r="F7" s="87"/>
      <c r="G7" s="87">
        <f>ROUND(E7*F7,2)</f>
        <v>0</v>
      </c>
      <c r="H7" s="54"/>
    </row>
    <row r="8" spans="1:8" ht="20.100000000000001" customHeight="1" x14ac:dyDescent="0.25">
      <c r="A8" s="52" t="s">
        <v>113</v>
      </c>
      <c r="B8" s="33" t="s">
        <v>114</v>
      </c>
      <c r="C8" s="46"/>
      <c r="D8" s="86"/>
      <c r="E8" s="86"/>
      <c r="F8" s="87"/>
      <c r="G8" s="87"/>
      <c r="H8" s="54"/>
    </row>
    <row r="9" spans="1:8" ht="31.5" customHeight="1" x14ac:dyDescent="0.25">
      <c r="A9" s="52" t="s">
        <v>115</v>
      </c>
      <c r="B9" s="37" t="s">
        <v>116</v>
      </c>
      <c r="C9" s="46"/>
      <c r="D9" s="86"/>
      <c r="E9" s="86"/>
      <c r="F9" s="87"/>
      <c r="G9" s="87"/>
      <c r="H9" s="54"/>
    </row>
    <row r="10" spans="1:8" ht="20.100000000000001" customHeight="1" x14ac:dyDescent="0.25">
      <c r="A10" s="52" t="s">
        <v>117</v>
      </c>
      <c r="B10" s="37" t="s">
        <v>118</v>
      </c>
      <c r="C10" s="46"/>
      <c r="D10" s="86"/>
      <c r="E10" s="86"/>
      <c r="F10" s="87"/>
      <c r="G10" s="87"/>
      <c r="H10" s="54"/>
    </row>
    <row r="11" spans="1:8" ht="31.5" customHeight="1" x14ac:dyDescent="0.25">
      <c r="A11" s="52" t="s">
        <v>119</v>
      </c>
      <c r="B11" s="33" t="s">
        <v>120</v>
      </c>
      <c r="C11" s="46"/>
      <c r="D11" s="86"/>
      <c r="E11" s="86"/>
      <c r="F11" s="87"/>
      <c r="G11" s="87"/>
      <c r="H11" s="54"/>
    </row>
    <row r="12" spans="1:8" ht="20.100000000000001" customHeight="1" x14ac:dyDescent="0.25">
      <c r="A12" s="52" t="s">
        <v>121</v>
      </c>
      <c r="B12" s="33" t="s">
        <v>122</v>
      </c>
      <c r="C12" s="46"/>
      <c r="D12" s="86"/>
      <c r="E12" s="86"/>
      <c r="F12" s="87"/>
      <c r="G12" s="87"/>
      <c r="H12" s="55"/>
    </row>
    <row r="13" spans="1:8" ht="31.5" customHeight="1" x14ac:dyDescent="0.25">
      <c r="A13" s="52" t="s">
        <v>123</v>
      </c>
      <c r="B13" s="33" t="s">
        <v>124</v>
      </c>
      <c r="C13" s="46"/>
      <c r="D13" s="86"/>
      <c r="E13" s="86"/>
      <c r="F13" s="87"/>
      <c r="G13" s="87"/>
    </row>
    <row r="14" spans="1:8" ht="20.100000000000001" customHeight="1" x14ac:dyDescent="0.25">
      <c r="A14" s="52" t="s">
        <v>125</v>
      </c>
      <c r="B14" s="33" t="s">
        <v>126</v>
      </c>
      <c r="C14" s="46"/>
      <c r="D14" s="86"/>
      <c r="E14" s="86"/>
      <c r="F14" s="87"/>
      <c r="G14" s="87"/>
    </row>
    <row r="15" spans="1:8" ht="31.5" customHeight="1" x14ac:dyDescent="0.25">
      <c r="A15" s="52" t="s">
        <v>127</v>
      </c>
      <c r="B15" s="33" t="s">
        <v>128</v>
      </c>
      <c r="C15" s="46"/>
      <c r="D15" s="86"/>
      <c r="E15" s="86"/>
      <c r="F15" s="87"/>
      <c r="G15" s="87"/>
    </row>
    <row r="16" spans="1:8" ht="20.100000000000001" customHeight="1" x14ac:dyDescent="0.25">
      <c r="A16" s="52" t="s">
        <v>129</v>
      </c>
      <c r="B16" s="33" t="s">
        <v>130</v>
      </c>
      <c r="C16" s="46"/>
      <c r="D16" s="86"/>
      <c r="E16" s="86"/>
      <c r="F16" s="87"/>
      <c r="G16" s="87"/>
    </row>
    <row r="17" spans="1:9" ht="20.100000000000001" customHeight="1" x14ac:dyDescent="0.25">
      <c r="A17" s="32" t="s">
        <v>2</v>
      </c>
      <c r="B17" s="84" t="s">
        <v>131</v>
      </c>
      <c r="C17" s="85"/>
      <c r="D17" s="85"/>
      <c r="E17" s="85"/>
      <c r="F17" s="85"/>
      <c r="G17" s="85"/>
      <c r="H17" s="25" t="s">
        <v>199</v>
      </c>
    </row>
    <row r="18" spans="1:9" ht="20.100000000000001" customHeight="1" x14ac:dyDescent="0.25">
      <c r="A18" s="52" t="s">
        <v>132</v>
      </c>
      <c r="B18" s="33" t="s">
        <v>133</v>
      </c>
      <c r="C18" s="46"/>
      <c r="D18" s="86" t="s">
        <v>178</v>
      </c>
      <c r="E18" s="86">
        <v>1</v>
      </c>
      <c r="F18" s="87"/>
      <c r="G18" s="87">
        <f>ROUND(E18*F18,2)</f>
        <v>0</v>
      </c>
      <c r="H18" s="81"/>
    </row>
    <row r="19" spans="1:9" ht="20.100000000000001" customHeight="1" x14ac:dyDescent="0.25">
      <c r="A19" s="52" t="s">
        <v>134</v>
      </c>
      <c r="B19" s="33" t="s">
        <v>135</v>
      </c>
      <c r="C19" s="46"/>
      <c r="D19" s="86"/>
      <c r="E19" s="86"/>
      <c r="F19" s="87"/>
      <c r="G19" s="87"/>
      <c r="H19" s="82"/>
    </row>
    <row r="20" spans="1:9" ht="20.100000000000001" customHeight="1" x14ac:dyDescent="0.25">
      <c r="A20" s="52" t="s">
        <v>136</v>
      </c>
      <c r="B20" s="33" t="s">
        <v>137</v>
      </c>
      <c r="C20" s="46"/>
      <c r="D20" s="86"/>
      <c r="E20" s="86"/>
      <c r="F20" s="87"/>
      <c r="G20" s="87"/>
      <c r="H20" s="83"/>
    </row>
    <row r="21" spans="1:9" ht="20.100000000000001" customHeight="1" x14ac:dyDescent="0.25">
      <c r="A21" s="32" t="s">
        <v>3</v>
      </c>
      <c r="B21" s="84" t="s">
        <v>138</v>
      </c>
      <c r="C21" s="85"/>
      <c r="D21" s="85"/>
      <c r="E21" s="85"/>
      <c r="F21" s="85"/>
      <c r="G21" s="85"/>
      <c r="H21" s="25" t="s">
        <v>199</v>
      </c>
    </row>
    <row r="22" spans="1:9" ht="20.100000000000001" customHeight="1" x14ac:dyDescent="0.25">
      <c r="A22" s="52" t="s">
        <v>146</v>
      </c>
      <c r="B22" s="33" t="s">
        <v>139</v>
      </c>
      <c r="C22" s="46"/>
      <c r="D22" s="86" t="s">
        <v>178</v>
      </c>
      <c r="E22" s="86">
        <v>1</v>
      </c>
      <c r="F22" s="87"/>
      <c r="G22" s="87">
        <f>ROUND(E22*F22,2)</f>
        <v>0</v>
      </c>
      <c r="H22" s="81"/>
    </row>
    <row r="23" spans="1:9" ht="31.5" customHeight="1" x14ac:dyDescent="0.25">
      <c r="A23" s="52" t="s">
        <v>147</v>
      </c>
      <c r="B23" s="33" t="s">
        <v>140</v>
      </c>
      <c r="C23" s="46"/>
      <c r="D23" s="86"/>
      <c r="E23" s="86"/>
      <c r="F23" s="87"/>
      <c r="G23" s="87"/>
      <c r="H23" s="82"/>
    </row>
    <row r="24" spans="1:9" ht="31.5" customHeight="1" x14ac:dyDescent="0.25">
      <c r="A24" s="52" t="s">
        <v>148</v>
      </c>
      <c r="B24" s="33" t="s">
        <v>141</v>
      </c>
      <c r="C24" s="46"/>
      <c r="D24" s="86"/>
      <c r="E24" s="86"/>
      <c r="F24" s="87"/>
      <c r="G24" s="87"/>
      <c r="H24" s="82"/>
    </row>
    <row r="25" spans="1:9" ht="56.25" customHeight="1" x14ac:dyDescent="0.25">
      <c r="A25" s="52" t="s">
        <v>149</v>
      </c>
      <c r="B25" s="33" t="s">
        <v>142</v>
      </c>
      <c r="C25" s="46"/>
      <c r="D25" s="86"/>
      <c r="E25" s="86"/>
      <c r="F25" s="87"/>
      <c r="G25" s="87"/>
      <c r="H25" s="82"/>
    </row>
    <row r="26" spans="1:9" ht="31.5" customHeight="1" x14ac:dyDescent="0.25">
      <c r="A26" s="52" t="s">
        <v>150</v>
      </c>
      <c r="B26" s="33" t="s">
        <v>143</v>
      </c>
      <c r="C26" s="46"/>
      <c r="D26" s="86"/>
      <c r="E26" s="86"/>
      <c r="F26" s="87"/>
      <c r="G26" s="87"/>
      <c r="H26" s="83"/>
    </row>
    <row r="27" spans="1:9" ht="20.100000000000001" customHeight="1" x14ac:dyDescent="0.25">
      <c r="A27" s="52" t="s">
        <v>151</v>
      </c>
      <c r="B27" s="33" t="s">
        <v>144</v>
      </c>
      <c r="C27" s="46"/>
      <c r="D27" s="86"/>
      <c r="E27" s="86"/>
      <c r="F27" s="87"/>
      <c r="G27" s="87"/>
    </row>
    <row r="28" spans="1:9" ht="31.5" customHeight="1" x14ac:dyDescent="0.25">
      <c r="A28" s="52" t="s">
        <v>152</v>
      </c>
      <c r="B28" s="33" t="s">
        <v>145</v>
      </c>
      <c r="C28" s="46"/>
      <c r="D28" s="86"/>
      <c r="E28" s="86"/>
      <c r="F28" s="87"/>
      <c r="G28" s="87"/>
    </row>
    <row r="29" spans="1:9" ht="20.100000000000001" customHeight="1" x14ac:dyDescent="0.25">
      <c r="A29" s="32" t="s">
        <v>4</v>
      </c>
      <c r="B29" s="78" t="s">
        <v>200</v>
      </c>
      <c r="C29" s="88"/>
      <c r="D29" s="89"/>
      <c r="E29" s="89"/>
      <c r="F29" s="89"/>
      <c r="G29" s="90"/>
      <c r="I29" s="4"/>
    </row>
    <row r="30" spans="1:9" ht="20.100000000000001" customHeight="1" x14ac:dyDescent="0.25">
      <c r="A30" s="32" t="s">
        <v>5</v>
      </c>
      <c r="B30" s="60" t="s">
        <v>27</v>
      </c>
      <c r="C30" s="67"/>
      <c r="D30" s="67"/>
      <c r="E30" s="67"/>
      <c r="F30" s="67"/>
      <c r="G30" s="67"/>
      <c r="I30" s="4"/>
    </row>
    <row r="31" spans="1:9" ht="20.100000000000001" customHeight="1" x14ac:dyDescent="0.25">
      <c r="A31" s="32" t="s">
        <v>6</v>
      </c>
      <c r="B31" s="60" t="s">
        <v>26</v>
      </c>
      <c r="C31" s="67"/>
      <c r="D31" s="67"/>
      <c r="E31" s="67"/>
      <c r="F31" s="67"/>
      <c r="G31" s="67"/>
    </row>
    <row r="32" spans="1:9" ht="20.100000000000001" customHeight="1" x14ac:dyDescent="0.25">
      <c r="A32" s="69" t="s">
        <v>177</v>
      </c>
      <c r="B32" s="70"/>
      <c r="C32" s="70"/>
      <c r="D32" s="70"/>
      <c r="E32" s="70"/>
      <c r="F32" s="70"/>
      <c r="G32" s="47">
        <f>SUM(G7,G18,G22)</f>
        <v>0</v>
      </c>
    </row>
  </sheetData>
  <mergeCells count="22">
    <mergeCell ref="B30:G30"/>
    <mergeCell ref="B29:G29"/>
    <mergeCell ref="D22:D28"/>
    <mergeCell ref="E22:E28"/>
    <mergeCell ref="F22:F28"/>
    <mergeCell ref="G22:G28"/>
    <mergeCell ref="A32:F32"/>
    <mergeCell ref="H6:H12"/>
    <mergeCell ref="H18:H20"/>
    <mergeCell ref="H22:H26"/>
    <mergeCell ref="B6:G6"/>
    <mergeCell ref="B17:G17"/>
    <mergeCell ref="B21:G21"/>
    <mergeCell ref="D7:D16"/>
    <mergeCell ref="E7:E16"/>
    <mergeCell ref="F7:F16"/>
    <mergeCell ref="G7:G16"/>
    <mergeCell ref="D18:D20"/>
    <mergeCell ref="E18:E20"/>
    <mergeCell ref="F18:F20"/>
    <mergeCell ref="G18:G20"/>
    <mergeCell ref="B31:G3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4" sqref="B4"/>
    </sheetView>
  </sheetViews>
  <sheetFormatPr defaultColWidth="9.140625" defaultRowHeight="15" x14ac:dyDescent="0.25"/>
  <cols>
    <col min="1" max="1" width="11.85546875" style="30" customWidth="1"/>
    <col min="2" max="2" width="81.42578125" style="30" customWidth="1"/>
    <col min="3" max="3" width="23.28515625" style="30" customWidth="1"/>
    <col min="4" max="5" width="12.42578125" style="30" customWidth="1"/>
    <col min="6" max="7" width="19.7109375" style="30" customWidth="1"/>
    <col min="8" max="8" width="25.28515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196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91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92</v>
      </c>
      <c r="C7" s="35"/>
      <c r="D7" s="62"/>
      <c r="E7" s="62"/>
      <c r="F7" s="56"/>
      <c r="G7" s="56"/>
      <c r="H7" s="54"/>
    </row>
    <row r="8" spans="1:9" ht="20.100000000000001" customHeight="1" x14ac:dyDescent="0.25">
      <c r="A8" s="32" t="s">
        <v>3</v>
      </c>
      <c r="B8" s="33" t="s">
        <v>90</v>
      </c>
      <c r="C8" s="35"/>
      <c r="D8" s="62"/>
      <c r="E8" s="62"/>
      <c r="F8" s="56"/>
      <c r="G8" s="56"/>
      <c r="H8" s="54"/>
    </row>
    <row r="9" spans="1:9" ht="20.100000000000001" customHeight="1" x14ac:dyDescent="0.25">
      <c r="A9" s="32" t="s">
        <v>4</v>
      </c>
      <c r="B9" s="33" t="s">
        <v>94</v>
      </c>
      <c r="C9" s="35"/>
      <c r="D9" s="62"/>
      <c r="E9" s="62"/>
      <c r="F9" s="56"/>
      <c r="G9" s="56"/>
      <c r="H9" s="54"/>
    </row>
    <row r="10" spans="1:9" ht="30" customHeight="1" x14ac:dyDescent="0.25">
      <c r="A10" s="32" t="s">
        <v>5</v>
      </c>
      <c r="B10" s="33" t="s">
        <v>62</v>
      </c>
      <c r="C10" s="35"/>
      <c r="D10" s="62"/>
      <c r="E10" s="62"/>
      <c r="F10" s="56"/>
      <c r="G10" s="56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62"/>
      <c r="E11" s="62"/>
      <c r="F11" s="56"/>
      <c r="G11" s="56"/>
      <c r="H11" s="54"/>
    </row>
    <row r="12" spans="1:9" ht="30" customHeight="1" x14ac:dyDescent="0.25">
      <c r="A12" s="32" t="s">
        <v>7</v>
      </c>
      <c r="B12" s="37" t="s">
        <v>97</v>
      </c>
      <c r="C12" s="35"/>
      <c r="D12" s="62"/>
      <c r="E12" s="62"/>
      <c r="F12" s="56"/>
      <c r="G12" s="56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62"/>
      <c r="E13" s="62"/>
      <c r="F13" s="56"/>
      <c r="G13" s="56"/>
      <c r="I13" s="2">
        <v>3</v>
      </c>
    </row>
    <row r="14" spans="1:9" ht="20.100000000000001" customHeight="1" x14ac:dyDescent="0.25">
      <c r="A14" s="32" t="s">
        <v>9</v>
      </c>
      <c r="B14" s="33" t="s">
        <v>85</v>
      </c>
      <c r="C14" s="35"/>
      <c r="D14" s="62"/>
      <c r="E14" s="62"/>
      <c r="F14" s="56"/>
      <c r="G14" s="56"/>
    </row>
    <row r="15" spans="1:9" ht="20.100000000000001" customHeight="1" x14ac:dyDescent="0.25">
      <c r="A15" s="32" t="s">
        <v>10</v>
      </c>
      <c r="B15" s="33" t="s">
        <v>51</v>
      </c>
      <c r="C15" s="35"/>
      <c r="D15" s="62"/>
      <c r="E15" s="62"/>
      <c r="F15" s="56"/>
      <c r="G15" s="56"/>
    </row>
    <row r="16" spans="1:9" ht="20.100000000000001" customHeight="1" x14ac:dyDescent="0.25">
      <c r="A16" s="32" t="s">
        <v>11</v>
      </c>
      <c r="B16" s="33" t="s">
        <v>93</v>
      </c>
      <c r="C16" s="35"/>
      <c r="D16" s="62"/>
      <c r="E16" s="62"/>
      <c r="F16" s="56"/>
      <c r="G16" s="56"/>
    </row>
    <row r="17" spans="1:7" ht="20.100000000000001" customHeight="1" x14ac:dyDescent="0.25">
      <c r="A17" s="32" t="s">
        <v>12</v>
      </c>
      <c r="B17" s="33" t="s">
        <v>99</v>
      </c>
      <c r="C17" s="35"/>
      <c r="D17" s="62"/>
      <c r="E17" s="62"/>
      <c r="F17" s="56"/>
      <c r="G17" s="56"/>
    </row>
    <row r="18" spans="1:7" ht="20.100000000000001" customHeight="1" x14ac:dyDescent="0.25">
      <c r="A18" s="32" t="s">
        <v>13</v>
      </c>
      <c r="B18" s="33" t="s">
        <v>95</v>
      </c>
      <c r="C18" s="35"/>
      <c r="D18" s="62"/>
      <c r="E18" s="62"/>
      <c r="F18" s="56"/>
      <c r="G18" s="56"/>
    </row>
    <row r="19" spans="1:7" ht="20.100000000000001" customHeight="1" x14ac:dyDescent="0.25">
      <c r="A19" s="32" t="s">
        <v>14</v>
      </c>
      <c r="B19" s="33" t="s">
        <v>96</v>
      </c>
      <c r="C19" s="35"/>
      <c r="D19" s="62"/>
      <c r="E19" s="62"/>
      <c r="F19" s="56"/>
      <c r="G19" s="56"/>
    </row>
    <row r="20" spans="1:7" ht="20.100000000000001" customHeight="1" x14ac:dyDescent="0.25">
      <c r="A20" s="32" t="s">
        <v>15</v>
      </c>
      <c r="B20" s="33" t="s">
        <v>63</v>
      </c>
      <c r="C20" s="35"/>
      <c r="D20" s="62"/>
      <c r="E20" s="62"/>
      <c r="F20" s="56"/>
      <c r="G20" s="56"/>
    </row>
    <row r="21" spans="1:7" ht="20.100000000000001" customHeight="1" x14ac:dyDescent="0.25">
      <c r="A21" s="32" t="s">
        <v>16</v>
      </c>
      <c r="B21" s="33" t="s">
        <v>65</v>
      </c>
      <c r="C21" s="35"/>
      <c r="D21" s="62"/>
      <c r="E21" s="62"/>
      <c r="F21" s="56"/>
      <c r="G21" s="56"/>
    </row>
    <row r="22" spans="1:7" ht="20.100000000000001" customHeight="1" x14ac:dyDescent="0.25">
      <c r="A22" s="32" t="s">
        <v>17</v>
      </c>
      <c r="B22" s="33" t="s">
        <v>98</v>
      </c>
      <c r="C22" s="35"/>
      <c r="D22" s="62"/>
      <c r="E22" s="62"/>
      <c r="F22" s="56"/>
      <c r="G22" s="56"/>
    </row>
    <row r="23" spans="1:7" ht="20.100000000000001" customHeight="1" x14ac:dyDescent="0.25">
      <c r="A23" s="32" t="s">
        <v>18</v>
      </c>
      <c r="B23" s="33" t="s">
        <v>41</v>
      </c>
      <c r="C23" s="35"/>
      <c r="D23" s="62"/>
      <c r="E23" s="62"/>
      <c r="F23" s="56"/>
      <c r="G23" s="56"/>
    </row>
    <row r="24" spans="1:7" ht="20.100000000000001" customHeight="1" x14ac:dyDescent="0.25">
      <c r="A24" s="32" t="s">
        <v>19</v>
      </c>
      <c r="B24" s="36" t="s">
        <v>160</v>
      </c>
      <c r="C24" s="50"/>
      <c r="D24" s="62"/>
      <c r="E24" s="62"/>
      <c r="F24" s="56"/>
      <c r="G24" s="56"/>
    </row>
    <row r="25" spans="1:7" ht="20.100000000000001" customHeight="1" x14ac:dyDescent="0.25">
      <c r="A25" s="32" t="s">
        <v>20</v>
      </c>
      <c r="B25" s="65" t="s">
        <v>27</v>
      </c>
      <c r="C25" s="66"/>
      <c r="D25" s="62"/>
      <c r="E25" s="62"/>
      <c r="F25" s="56"/>
      <c r="G25" s="56"/>
    </row>
    <row r="26" spans="1:7" ht="20.100000000000001" customHeight="1" x14ac:dyDescent="0.25">
      <c r="A26" s="32" t="s">
        <v>21</v>
      </c>
      <c r="B26" s="65" t="s">
        <v>26</v>
      </c>
      <c r="C26" s="66"/>
      <c r="D26" s="62"/>
      <c r="E26" s="62"/>
      <c r="F26" s="56"/>
      <c r="G26" s="56"/>
    </row>
    <row r="27" spans="1:7" ht="20.100000000000001" customHeight="1" x14ac:dyDescent="0.25">
      <c r="A27" s="69" t="s">
        <v>177</v>
      </c>
      <c r="B27" s="70"/>
      <c r="C27" s="70"/>
      <c r="D27" s="70"/>
      <c r="E27" s="70"/>
      <c r="F27" s="70"/>
      <c r="G27" s="41">
        <f>G6</f>
        <v>0</v>
      </c>
    </row>
  </sheetData>
  <mergeCells count="8">
    <mergeCell ref="H6:H12"/>
    <mergeCell ref="G6:G26"/>
    <mergeCell ref="B25:C25"/>
    <mergeCell ref="B26:C26"/>
    <mergeCell ref="A27:F27"/>
    <mergeCell ref="D6:D26"/>
    <mergeCell ref="E6:E26"/>
    <mergeCell ref="F6:F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"/>
  <sheetViews>
    <sheetView workbookViewId="0">
      <selection activeCell="B4" sqref="B4"/>
    </sheetView>
  </sheetViews>
  <sheetFormatPr defaultColWidth="9.140625" defaultRowHeight="15" x14ac:dyDescent="0.25"/>
  <cols>
    <col min="1" max="1" width="11.85546875" style="30" customWidth="1"/>
    <col min="2" max="2" width="81.42578125" style="30" customWidth="1"/>
    <col min="3" max="3" width="21.28515625" style="30" customWidth="1"/>
    <col min="4" max="5" width="12.85546875" style="30" customWidth="1"/>
    <col min="6" max="7" width="21.28515625" style="30" customWidth="1"/>
    <col min="8" max="8" width="19.28515625" style="2" customWidth="1"/>
    <col min="9" max="9" width="97.42578125" style="2" customWidth="1"/>
    <col min="10" max="10" width="9.140625" style="2"/>
    <col min="11" max="11" width="48.7109375" style="2" customWidth="1"/>
    <col min="12" max="16384" width="9.140625" style="2"/>
  </cols>
  <sheetData>
    <row r="1" spans="1:9" x14ac:dyDescent="0.25">
      <c r="A1" s="27" t="s">
        <v>161</v>
      </c>
      <c r="B1" s="28"/>
      <c r="C1" s="28"/>
      <c r="D1" s="28"/>
      <c r="E1" s="28"/>
      <c r="F1" s="28"/>
      <c r="G1" s="28"/>
    </row>
    <row r="2" spans="1:9" ht="18.75" x14ac:dyDescent="0.25">
      <c r="A2" s="29" t="s">
        <v>201</v>
      </c>
      <c r="C2" s="28"/>
      <c r="D2" s="28"/>
      <c r="E2" s="28"/>
      <c r="F2" s="28"/>
      <c r="G2" s="28"/>
    </row>
    <row r="3" spans="1:9" x14ac:dyDescent="0.25">
      <c r="A3" s="28"/>
      <c r="B3" s="28"/>
      <c r="C3" s="28"/>
      <c r="D3" s="28"/>
      <c r="E3" s="28"/>
      <c r="F3" s="28"/>
      <c r="G3" s="28"/>
    </row>
    <row r="4" spans="1:9" x14ac:dyDescent="0.25">
      <c r="A4" s="28"/>
      <c r="C4" s="28"/>
      <c r="D4" s="28"/>
      <c r="E4" s="28"/>
      <c r="F4" s="28"/>
      <c r="G4" s="28"/>
    </row>
    <row r="5" spans="1:9" s="3" customFormat="1" ht="37.5" customHeight="1" x14ac:dyDescent="0.25">
      <c r="A5" s="25" t="s">
        <v>172</v>
      </c>
      <c r="B5" s="25" t="s">
        <v>0</v>
      </c>
      <c r="C5" s="25" t="s">
        <v>173</v>
      </c>
      <c r="D5" s="26" t="s">
        <v>174</v>
      </c>
      <c r="E5" s="26" t="s">
        <v>175</v>
      </c>
      <c r="F5" s="26" t="s">
        <v>176</v>
      </c>
      <c r="G5" s="25" t="s">
        <v>165</v>
      </c>
      <c r="H5" s="25" t="s">
        <v>199</v>
      </c>
    </row>
    <row r="6" spans="1:9" ht="20.100000000000001" customHeight="1" x14ac:dyDescent="0.25">
      <c r="A6" s="32" t="s">
        <v>1</v>
      </c>
      <c r="B6" s="33" t="s">
        <v>69</v>
      </c>
      <c r="C6" s="34"/>
      <c r="D6" s="62" t="s">
        <v>178</v>
      </c>
      <c r="E6" s="62">
        <v>1</v>
      </c>
      <c r="F6" s="56"/>
      <c r="G6" s="56">
        <f>ROUND(E6*F6,2)</f>
        <v>0</v>
      </c>
      <c r="H6" s="53"/>
    </row>
    <row r="7" spans="1:9" ht="20.100000000000001" customHeight="1" x14ac:dyDescent="0.25">
      <c r="A7" s="32" t="s">
        <v>2</v>
      </c>
      <c r="B7" s="33" t="s">
        <v>55</v>
      </c>
      <c r="C7" s="35"/>
      <c r="D7" s="62"/>
      <c r="E7" s="62"/>
      <c r="F7" s="56"/>
      <c r="G7" s="56"/>
      <c r="H7" s="54"/>
    </row>
    <row r="8" spans="1:9" ht="20.100000000000001" customHeight="1" x14ac:dyDescent="0.25">
      <c r="A8" s="32" t="s">
        <v>3</v>
      </c>
      <c r="B8" s="33" t="s">
        <v>56</v>
      </c>
      <c r="C8" s="35"/>
      <c r="D8" s="62"/>
      <c r="E8" s="62"/>
      <c r="F8" s="56"/>
      <c r="G8" s="56"/>
      <c r="H8" s="54"/>
    </row>
    <row r="9" spans="1:9" ht="20.100000000000001" customHeight="1" x14ac:dyDescent="0.25">
      <c r="A9" s="32" t="s">
        <v>4</v>
      </c>
      <c r="B9" s="33" t="s">
        <v>57</v>
      </c>
      <c r="C9" s="35"/>
      <c r="D9" s="62"/>
      <c r="E9" s="62"/>
      <c r="F9" s="56"/>
      <c r="G9" s="56"/>
      <c r="H9" s="54"/>
    </row>
    <row r="10" spans="1:9" ht="30" customHeight="1" x14ac:dyDescent="0.25">
      <c r="A10" s="32" t="s">
        <v>5</v>
      </c>
      <c r="B10" s="33" t="s">
        <v>62</v>
      </c>
      <c r="C10" s="35"/>
      <c r="D10" s="62"/>
      <c r="E10" s="62"/>
      <c r="F10" s="56"/>
      <c r="G10" s="56"/>
      <c r="H10" s="54"/>
    </row>
    <row r="11" spans="1:9" ht="20.100000000000001" customHeight="1" x14ac:dyDescent="0.25">
      <c r="A11" s="32" t="s">
        <v>6</v>
      </c>
      <c r="B11" s="33" t="s">
        <v>58</v>
      </c>
      <c r="C11" s="35"/>
      <c r="D11" s="62"/>
      <c r="E11" s="62"/>
      <c r="F11" s="56"/>
      <c r="G11" s="56"/>
      <c r="H11" s="54"/>
    </row>
    <row r="12" spans="1:9" ht="20.100000000000001" customHeight="1" x14ac:dyDescent="0.25">
      <c r="A12" s="32" t="s">
        <v>7</v>
      </c>
      <c r="B12" s="37" t="s">
        <v>70</v>
      </c>
      <c r="C12" s="35"/>
      <c r="D12" s="62"/>
      <c r="E12" s="62"/>
      <c r="F12" s="56"/>
      <c r="G12" s="56"/>
      <c r="H12" s="55"/>
    </row>
    <row r="13" spans="1:9" ht="20.100000000000001" customHeight="1" x14ac:dyDescent="0.25">
      <c r="A13" s="32" t="s">
        <v>8</v>
      </c>
      <c r="B13" s="38" t="s">
        <v>61</v>
      </c>
      <c r="C13" s="35"/>
      <c r="D13" s="62"/>
      <c r="E13" s="62"/>
      <c r="F13" s="56"/>
      <c r="G13" s="56"/>
      <c r="I13" s="2">
        <v>3</v>
      </c>
    </row>
    <row r="14" spans="1:9" ht="20.100000000000001" customHeight="1" x14ac:dyDescent="0.25">
      <c r="A14" s="32" t="s">
        <v>9</v>
      </c>
      <c r="B14" s="33" t="s">
        <v>60</v>
      </c>
      <c r="C14" s="35"/>
      <c r="D14" s="62"/>
      <c r="E14" s="62"/>
      <c r="F14" s="56"/>
      <c r="G14" s="56"/>
    </row>
    <row r="15" spans="1:9" ht="20.100000000000001" customHeight="1" x14ac:dyDescent="0.25">
      <c r="A15" s="32" t="s">
        <v>10</v>
      </c>
      <c r="B15" s="33" t="s">
        <v>51</v>
      </c>
      <c r="C15" s="35"/>
      <c r="D15" s="62"/>
      <c r="E15" s="62"/>
      <c r="F15" s="56"/>
      <c r="G15" s="56"/>
    </row>
    <row r="16" spans="1:9" ht="20.100000000000001" customHeight="1" x14ac:dyDescent="0.25">
      <c r="A16" s="32" t="s">
        <v>11</v>
      </c>
      <c r="B16" s="33" t="s">
        <v>50</v>
      </c>
      <c r="C16" s="35"/>
      <c r="D16" s="62"/>
      <c r="E16" s="62"/>
      <c r="F16" s="56"/>
      <c r="G16" s="56"/>
    </row>
    <row r="17" spans="1:7" ht="20.100000000000001" customHeight="1" x14ac:dyDescent="0.25">
      <c r="A17" s="32" t="s">
        <v>12</v>
      </c>
      <c r="B17" s="33" t="s">
        <v>39</v>
      </c>
      <c r="C17" s="35"/>
      <c r="D17" s="62"/>
      <c r="E17" s="62"/>
      <c r="F17" s="56"/>
      <c r="G17" s="56"/>
    </row>
    <row r="18" spans="1:7" ht="20.100000000000001" customHeight="1" x14ac:dyDescent="0.25">
      <c r="A18" s="32" t="s">
        <v>13</v>
      </c>
      <c r="B18" s="33" t="s">
        <v>63</v>
      </c>
      <c r="C18" s="35"/>
      <c r="D18" s="62"/>
      <c r="E18" s="62"/>
      <c r="F18" s="56"/>
      <c r="G18" s="56"/>
    </row>
    <row r="19" spans="1:7" ht="20.100000000000001" customHeight="1" x14ac:dyDescent="0.25">
      <c r="A19" s="32" t="s">
        <v>14</v>
      </c>
      <c r="B19" s="33" t="s">
        <v>65</v>
      </c>
      <c r="C19" s="35"/>
      <c r="D19" s="62"/>
      <c r="E19" s="62"/>
      <c r="F19" s="56"/>
      <c r="G19" s="56"/>
    </row>
    <row r="20" spans="1:7" ht="20.100000000000001" customHeight="1" x14ac:dyDescent="0.25">
      <c r="A20" s="32" t="s">
        <v>15</v>
      </c>
      <c r="B20" s="33" t="s">
        <v>71</v>
      </c>
      <c r="C20" s="35"/>
      <c r="D20" s="62"/>
      <c r="E20" s="62"/>
      <c r="F20" s="56"/>
      <c r="G20" s="56"/>
    </row>
    <row r="21" spans="1:7" ht="20.100000000000001" customHeight="1" x14ac:dyDescent="0.25">
      <c r="A21" s="32" t="s">
        <v>16</v>
      </c>
      <c r="B21" s="33" t="s">
        <v>41</v>
      </c>
      <c r="C21" s="35"/>
      <c r="D21" s="62"/>
      <c r="E21" s="62"/>
      <c r="F21" s="56"/>
      <c r="G21" s="56"/>
    </row>
    <row r="22" spans="1:7" ht="20.100000000000001" customHeight="1" x14ac:dyDescent="0.25">
      <c r="A22" s="32" t="s">
        <v>17</v>
      </c>
      <c r="B22" s="36" t="s">
        <v>160</v>
      </c>
      <c r="C22" s="50"/>
      <c r="D22" s="62"/>
      <c r="E22" s="62"/>
      <c r="F22" s="56"/>
      <c r="G22" s="56"/>
    </row>
    <row r="23" spans="1:7" ht="20.100000000000001" customHeight="1" x14ac:dyDescent="0.25">
      <c r="A23" s="32" t="s">
        <v>18</v>
      </c>
      <c r="B23" s="60" t="s">
        <v>27</v>
      </c>
      <c r="C23" s="61"/>
      <c r="D23" s="62"/>
      <c r="E23" s="62"/>
      <c r="F23" s="56"/>
      <c r="G23" s="56"/>
    </row>
    <row r="24" spans="1:7" ht="20.100000000000001" customHeight="1" x14ac:dyDescent="0.25">
      <c r="A24" s="32" t="s">
        <v>19</v>
      </c>
      <c r="B24" s="60" t="s">
        <v>26</v>
      </c>
      <c r="C24" s="61"/>
      <c r="D24" s="62"/>
      <c r="E24" s="62"/>
      <c r="F24" s="56"/>
      <c r="G24" s="56"/>
    </row>
    <row r="25" spans="1:7" ht="20.100000000000001" customHeight="1" x14ac:dyDescent="0.25">
      <c r="A25" s="69" t="s">
        <v>177</v>
      </c>
      <c r="B25" s="70"/>
      <c r="C25" s="70"/>
      <c r="D25" s="70"/>
      <c r="E25" s="70"/>
      <c r="F25" s="70"/>
      <c r="G25" s="40">
        <f>G6</f>
        <v>0</v>
      </c>
    </row>
  </sheetData>
  <mergeCells count="8">
    <mergeCell ref="H6:H12"/>
    <mergeCell ref="G6:G24"/>
    <mergeCell ref="B23:C23"/>
    <mergeCell ref="B24:C24"/>
    <mergeCell ref="A25:F25"/>
    <mergeCell ref="D6:D24"/>
    <mergeCell ref="E6:E24"/>
    <mergeCell ref="F6:F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B0F7-B329-474E-A7A0-0C2F78AFBBF0}">
  <dimension ref="A1:E24"/>
  <sheetViews>
    <sheetView workbookViewId="0">
      <selection activeCell="B3" sqref="B3"/>
    </sheetView>
  </sheetViews>
  <sheetFormatPr defaultRowHeight="12.75" x14ac:dyDescent="0.2"/>
  <cols>
    <col min="1" max="1" width="8.140625" style="22" customWidth="1"/>
    <col min="2" max="2" width="77.42578125" style="6" customWidth="1"/>
    <col min="3" max="3" width="24.28515625" style="6" customWidth="1"/>
    <col min="4" max="16384" width="9.140625" style="6"/>
  </cols>
  <sheetData>
    <row r="1" spans="1:3" x14ac:dyDescent="0.2">
      <c r="A1" s="5" t="s">
        <v>161</v>
      </c>
    </row>
    <row r="2" spans="1:3" ht="18.75" x14ac:dyDescent="0.3">
      <c r="A2" s="7" t="s">
        <v>162</v>
      </c>
    </row>
    <row r="4" spans="1:3" s="10" customFormat="1" ht="25.5" x14ac:dyDescent="0.2">
      <c r="A4" s="8" t="s">
        <v>163</v>
      </c>
      <c r="B4" s="9" t="s">
        <v>164</v>
      </c>
      <c r="C4" s="9" t="s">
        <v>165</v>
      </c>
    </row>
    <row r="5" spans="1:3" ht="14.1" customHeight="1" x14ac:dyDescent="0.2">
      <c r="A5" s="11" t="s">
        <v>179</v>
      </c>
      <c r="B5" s="12" t="s">
        <v>180</v>
      </c>
      <c r="C5" s="13">
        <f>'2.8'!G31</f>
        <v>0</v>
      </c>
    </row>
    <row r="6" spans="1:3" ht="14.1" customHeight="1" x14ac:dyDescent="0.2">
      <c r="A6" s="14" t="s">
        <v>181</v>
      </c>
      <c r="B6" s="15" t="s">
        <v>182</v>
      </c>
      <c r="C6" s="16">
        <f>'2.45'!G27</f>
        <v>0</v>
      </c>
    </row>
    <row r="7" spans="1:3" ht="14.1" customHeight="1" x14ac:dyDescent="0.2">
      <c r="A7" s="14" t="s">
        <v>183</v>
      </c>
      <c r="B7" s="15" t="s">
        <v>184</v>
      </c>
      <c r="C7" s="16">
        <f>'2.48'!G25</f>
        <v>0</v>
      </c>
    </row>
    <row r="8" spans="1:3" ht="14.1" customHeight="1" x14ac:dyDescent="0.2">
      <c r="A8" s="14" t="s">
        <v>185</v>
      </c>
      <c r="B8" s="15" t="s">
        <v>186</v>
      </c>
      <c r="C8" s="16">
        <f>'2.56'!G15</f>
        <v>0</v>
      </c>
    </row>
    <row r="9" spans="1:3" ht="14.1" customHeight="1" x14ac:dyDescent="0.2">
      <c r="A9" s="14" t="s">
        <v>187</v>
      </c>
      <c r="B9" s="15" t="s">
        <v>188</v>
      </c>
      <c r="C9" s="16">
        <f>'2.57'!G23</f>
        <v>0</v>
      </c>
    </row>
    <row r="10" spans="1:3" ht="14.1" customHeight="1" x14ac:dyDescent="0.2">
      <c r="A10" s="14" t="s">
        <v>189</v>
      </c>
      <c r="B10" s="15" t="s">
        <v>190</v>
      </c>
      <c r="C10" s="16">
        <f>'2.133'!G25</f>
        <v>0</v>
      </c>
    </row>
    <row r="11" spans="1:3" ht="14.1" customHeight="1" x14ac:dyDescent="0.2">
      <c r="A11" s="14" t="s">
        <v>191</v>
      </c>
      <c r="B11" s="15" t="s">
        <v>182</v>
      </c>
      <c r="C11" s="16">
        <f>'2.134'!G27</f>
        <v>0</v>
      </c>
    </row>
    <row r="12" spans="1:3" ht="14.1" customHeight="1" x14ac:dyDescent="0.2">
      <c r="A12" s="14" t="s">
        <v>192</v>
      </c>
      <c r="B12" s="15" t="s">
        <v>180</v>
      </c>
      <c r="C12" s="16">
        <f>'2.146'!G32</f>
        <v>0</v>
      </c>
    </row>
    <row r="13" spans="1:3" ht="14.1" customHeight="1" x14ac:dyDescent="0.2">
      <c r="A13" s="14" t="s">
        <v>193</v>
      </c>
      <c r="B13" s="15" t="s">
        <v>186</v>
      </c>
      <c r="C13" s="16">
        <f>'2.149'!G15</f>
        <v>0</v>
      </c>
    </row>
    <row r="14" spans="1:3" ht="14.1" customHeight="1" x14ac:dyDescent="0.2">
      <c r="A14" s="14" t="s">
        <v>194</v>
      </c>
      <c r="B14" s="15" t="s">
        <v>131</v>
      </c>
      <c r="C14" s="16">
        <f>'2.159'!G32</f>
        <v>0</v>
      </c>
    </row>
    <row r="15" spans="1:3" ht="14.1" customHeight="1" x14ac:dyDescent="0.2">
      <c r="A15" s="14" t="s">
        <v>195</v>
      </c>
      <c r="B15" s="15" t="s">
        <v>196</v>
      </c>
      <c r="C15" s="16">
        <f>'2.161'!G27</f>
        <v>0</v>
      </c>
    </row>
    <row r="16" spans="1:3" ht="14.1" customHeight="1" x14ac:dyDescent="0.2">
      <c r="A16" s="14" t="s">
        <v>197</v>
      </c>
      <c r="B16" s="15" t="s">
        <v>198</v>
      </c>
      <c r="C16" s="16">
        <f>'2.222'!G25</f>
        <v>0</v>
      </c>
    </row>
    <row r="17" spans="1:5" ht="15" customHeight="1" x14ac:dyDescent="0.2">
      <c r="A17" s="17" t="s">
        <v>166</v>
      </c>
      <c r="B17" s="18" t="s">
        <v>167</v>
      </c>
      <c r="C17" s="19">
        <f>SUM(C5:C16)</f>
        <v>0</v>
      </c>
    </row>
    <row r="18" spans="1:5" ht="15" customHeight="1" x14ac:dyDescent="0.2">
      <c r="A18" s="17" t="s">
        <v>168</v>
      </c>
      <c r="B18" s="18" t="s">
        <v>169</v>
      </c>
      <c r="C18" s="19">
        <f>C19-C17</f>
        <v>0</v>
      </c>
    </row>
    <row r="19" spans="1:5" ht="15" customHeight="1" x14ac:dyDescent="0.2">
      <c r="A19" s="17" t="s">
        <v>170</v>
      </c>
      <c r="B19" s="18" t="s">
        <v>171</v>
      </c>
      <c r="C19" s="19">
        <f>ROUND(C17*1.25,2)</f>
        <v>0</v>
      </c>
    </row>
    <row r="22" spans="1:5" x14ac:dyDescent="0.2">
      <c r="D22" s="20"/>
      <c r="E22" s="21"/>
    </row>
    <row r="23" spans="1:5" ht="18.75" x14ac:dyDescent="0.2">
      <c r="D23" s="23"/>
      <c r="E23" s="24"/>
    </row>
    <row r="24" spans="1:5" ht="18.75" x14ac:dyDescent="0.2">
      <c r="D24" s="23"/>
      <c r="E24" s="2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2.8</vt:lpstr>
      <vt:lpstr>2.45</vt:lpstr>
      <vt:lpstr>2.48</vt:lpstr>
      <vt:lpstr>2.56</vt:lpstr>
      <vt:lpstr>2.57</vt:lpstr>
      <vt:lpstr>2.133</vt:lpstr>
      <vt:lpstr>2.134</vt:lpstr>
      <vt:lpstr>2.146</vt:lpstr>
      <vt:lpstr>2.149</vt:lpstr>
      <vt:lpstr>2.159</vt:lpstr>
      <vt:lpstr>2.161</vt:lpstr>
      <vt:lpstr>2.222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2020-11-26T14:45:26Z</dcterms:modified>
  <cp:category/>
</cp:coreProperties>
</file>