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Google Drive\NABAVA - ReC-IMI\oprema_2\Za objavu\"/>
    </mc:Choice>
  </mc:AlternateContent>
  <xr:revisionPtr revIDLastSave="0" documentId="13_ncr:1_{250E0574-2BCD-4915-B452-BCAD9409F914}" xr6:coauthVersionLast="45" xr6:coauthVersionMax="45" xr10:uidLastSave="{00000000-0000-0000-0000-000000000000}"/>
  <bookViews>
    <workbookView xWindow="-120" yWindow="-120" windowWidth="29040" windowHeight="15840" tabRatio="924" xr2:uid="{00000000-000D-0000-FFFF-FFFF00000000}"/>
  </bookViews>
  <sheets>
    <sheet name="2.6" sheetId="1" r:id="rId1"/>
    <sheet name="2.11" sheetId="25" r:id="rId2"/>
    <sheet name="2.19" sheetId="26" r:id="rId3"/>
    <sheet name="2.22" sheetId="2" r:id="rId4"/>
    <sheet name="2.23" sheetId="3" r:id="rId5"/>
    <sheet name="2.27" sheetId="4" r:id="rId6"/>
    <sheet name="2.30" sheetId="5" r:id="rId7"/>
    <sheet name="2.46" sheetId="15" r:id="rId8"/>
    <sheet name="2.61" sheetId="6" r:id="rId9"/>
    <sheet name="2.68" sheetId="7" r:id="rId10"/>
    <sheet name="2.90" sheetId="18" r:id="rId11"/>
    <sheet name="2.112" sheetId="8" r:id="rId12"/>
    <sheet name="2.148" sheetId="9" r:id="rId13"/>
    <sheet name="2.151" sheetId="19" r:id="rId14"/>
    <sheet name="2.152" sheetId="20" r:id="rId15"/>
    <sheet name="2.157" sheetId="23" r:id="rId16"/>
    <sheet name="2.166" sheetId="21" r:id="rId17"/>
    <sheet name="2.168" sheetId="22" r:id="rId18"/>
    <sheet name="2.178" sheetId="13" r:id="rId19"/>
    <sheet name="2.179" sheetId="10" r:id="rId20"/>
    <sheet name="2.183" sheetId="14" r:id="rId21"/>
    <sheet name="2.184" sheetId="17" r:id="rId22"/>
    <sheet name="2.188" sheetId="11" r:id="rId23"/>
    <sheet name="2.189" sheetId="12" r:id="rId24"/>
    <sheet name="2.208" sheetId="16" r:id="rId25"/>
    <sheet name="2.223" sheetId="24" r:id="rId26"/>
    <sheet name="REKAPITULACIJA" sheetId="27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4" l="1"/>
  <c r="G17" i="24" s="1"/>
  <c r="C30" i="27" s="1"/>
  <c r="G6" i="16"/>
  <c r="G21" i="16" s="1"/>
  <c r="C29" i="27" s="1"/>
  <c r="G6" i="12"/>
  <c r="G20" i="12" s="1"/>
  <c r="C28" i="27" s="1"/>
  <c r="G6" i="11"/>
  <c r="G26" i="11" s="1"/>
  <c r="C27" i="27" s="1"/>
  <c r="G6" i="17"/>
  <c r="G16" i="17" s="1"/>
  <c r="C26" i="27" s="1"/>
  <c r="G6" i="14"/>
  <c r="G18" i="14" s="1"/>
  <c r="C25" i="27" s="1"/>
  <c r="G6" i="10"/>
  <c r="G35" i="10" s="1"/>
  <c r="C24" i="27" s="1"/>
  <c r="G6" i="13"/>
  <c r="G19" i="13" s="1"/>
  <c r="C23" i="27" s="1"/>
  <c r="G6" i="22"/>
  <c r="G15" i="22" s="1"/>
  <c r="C22" i="27" s="1"/>
  <c r="G6" i="21"/>
  <c r="G37" i="21" s="1"/>
  <c r="C21" i="27" s="1"/>
  <c r="G6" i="23"/>
  <c r="G11" i="23" s="1"/>
  <c r="C20" i="27" s="1"/>
  <c r="G6" i="20"/>
  <c r="G48" i="20" s="1"/>
  <c r="C19" i="27" s="1"/>
  <c r="G6" i="19"/>
  <c r="G37" i="19" s="1"/>
  <c r="C18" i="27" s="1"/>
  <c r="G6" i="9"/>
  <c r="G45" i="9" s="1"/>
  <c r="C17" i="27" s="1"/>
  <c r="G6" i="8"/>
  <c r="G49" i="8" s="1"/>
  <c r="C16" i="27" s="1"/>
  <c r="G6" i="18"/>
  <c r="G37" i="18" s="1"/>
  <c r="C15" i="27" s="1"/>
  <c r="G6" i="7"/>
  <c r="G43" i="7" s="1"/>
  <c r="C14" i="27" s="1"/>
  <c r="G6" i="6"/>
  <c r="G38" i="6" s="1"/>
  <c r="C13" i="27" s="1"/>
  <c r="G6" i="15"/>
  <c r="G40" i="15" s="1"/>
  <c r="C12" i="27" s="1"/>
  <c r="G6" i="5"/>
  <c r="G19" i="5" s="1"/>
  <c r="C11" i="27" s="1"/>
  <c r="G6" i="4"/>
  <c r="G29" i="4" s="1"/>
  <c r="C10" i="27" s="1"/>
  <c r="G6" i="3"/>
  <c r="G31" i="3" s="1"/>
  <c r="C9" i="27" s="1"/>
  <c r="G6" i="2"/>
  <c r="G14" i="2" s="1"/>
  <c r="C8" i="27" s="1"/>
  <c r="G6" i="26"/>
  <c r="G17" i="26" s="1"/>
  <c r="C7" i="27" s="1"/>
  <c r="G6" i="25"/>
  <c r="G17" i="25" s="1"/>
  <c r="C6" i="27" s="1"/>
  <c r="G6" i="1"/>
  <c r="G20" i="1" s="1"/>
  <c r="C5" i="27" s="1"/>
  <c r="C31" i="27" l="1"/>
  <c r="C33" i="27" s="1"/>
  <c r="C32" i="27" s="1"/>
</calcChain>
</file>

<file path=xl/sharedStrings.xml><?xml version="1.0" encoding="utf-8"?>
<sst xmlns="http://schemas.openxmlformats.org/spreadsheetml/2006/main" count="1505" uniqueCount="578">
  <si>
    <t>Tehničke specifikacije / Opis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</si>
  <si>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</si>
  <si>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</si>
  <si>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</si>
  <si>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</si>
  <si>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</si>
  <si>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</si>
  <si>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</si>
  <si>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</si>
  <si>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</si>
  <si>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</si>
  <si>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</si>
  <si>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</si>
  <si>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</si>
  <si>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</si>
  <si>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</si>
  <si>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Volumen komore minimalno: 4 L</t>
  </si>
  <si>
    <t>Kapacitet komore za zamrzavanje minimalno: 3 kg leda</t>
  </si>
  <si>
    <t>Temperatura komore za zamrzavanje - 55°C ili niža</t>
  </si>
  <si>
    <t>Maksimalna veličina komore (Ø x L): 170 x 210 mm</t>
  </si>
  <si>
    <t>Digitalno očitavanje: temperatura, vrijeme</t>
  </si>
  <si>
    <t>Funkcije: zaključavanje, odmrzavanje, vakuum, vrijeme</t>
  </si>
  <si>
    <t>Maksimalne dimenzije uređaja (ŠxDxV):  400 x 700 x 600 mm</t>
  </si>
  <si>
    <t xml:space="preserve">Akrilna komora za smještaj polica promjera (Φ): 30 cm, visine 40 cm </t>
  </si>
  <si>
    <t>Nosač od nehrđajućeg čelika s minimalno 3 kompleta polica sa mogućnošću nadogradnje do 5</t>
  </si>
  <si>
    <t>Rotacijska vakuum pumpa kapaciteta minimalno 200 L/ min, podtlak  1 X 10-3 torr, snage 0,4kW (0,5HP) s vakuum crijevom i ostalim elementima za povezivanje s liofilizatorom.</t>
  </si>
  <si>
    <t>Učinkovitost: minimalno 2,5 kg leda/24 sata</t>
  </si>
  <si>
    <t>Prikaz raspona vremena na zaslonu: 999 sati i 59 minuta.</t>
  </si>
  <si>
    <t>Upute za rad na hrvatskom jeziku ili engleskom jeziku.</t>
  </si>
  <si>
    <t>Instalacija i edukacija korisnika za rad sa uređajem.</t>
  </si>
  <si>
    <t>Manifold za vakuumsku ekstrakciju za minimalno 24 uzorka.</t>
  </si>
  <si>
    <t>Staklena baza otporna na otapala koja sprečava kondenzaciju i promjenu boje.</t>
  </si>
  <si>
    <t>Antikorozivni pokrov kako bi se izbjegle deformacije u radnim uvjetima pod visokim tlakom.</t>
  </si>
  <si>
    <t>Vakuum regulator otporan na otapala.</t>
  </si>
  <si>
    <t>Uključena odgovarajuća vakuum pumpa.</t>
  </si>
  <si>
    <t>31.</t>
  </si>
  <si>
    <t>32.</t>
  </si>
  <si>
    <t>33.</t>
  </si>
  <si>
    <t>Upute za rad na hrvatskom jeziku ili engleskom jeziku</t>
  </si>
  <si>
    <t>6 kanala po 9 igala (za ukupno 54 uzorka od 10 ml) za rad pojedinačno ili istovremeno.</t>
  </si>
  <si>
    <t>Automatsko podešavanje igala prema volumena uzorka.</t>
  </si>
  <si>
    <t>Prednji prozor i unutrašnje svijetlo da se može vidjeti postupak rada.</t>
  </si>
  <si>
    <t>Automatsko zaključavanje poklopaca tijekom rada.</t>
  </si>
  <si>
    <t>Jednostavna zamjena igala za dušik</t>
  </si>
  <si>
    <t>7” kontrolna ploča s zaslonom osjetljivim na dodir</t>
  </si>
  <si>
    <t>Alarm niske razine tekućine.</t>
  </si>
  <si>
    <t>Softversko sučelje.</t>
  </si>
  <si>
    <t>Pogreška očitanja temperature: &lt;0,5%.</t>
  </si>
  <si>
    <t>Regulacija temperature: P.I.D.</t>
  </si>
  <si>
    <t>Temperaturna točnost: ± 0,1 ° C.</t>
  </si>
  <si>
    <t>Raspon temperature: ambijentalna do 100 ° C.</t>
  </si>
  <si>
    <t>Uključen nosač s minimalno 54 pozicije volumena 10 ml.</t>
  </si>
  <si>
    <t>Uključene 54 staklene i PP viale volumena 10 ml.</t>
  </si>
  <si>
    <t>Maksimalne dimenzije uređaja sa zatvorenim poklopcem ( š x d x v ): 50 x 50 x 45 cm.</t>
  </si>
  <si>
    <t>16.</t>
  </si>
  <si>
    <t>Uključuje generator Dušika</t>
  </si>
  <si>
    <t>16.1.</t>
  </si>
  <si>
    <t>Maksimalna čistoća dušika (%): &gt;96,0000</t>
  </si>
  <si>
    <t>16.2.</t>
  </si>
  <si>
    <t>Brzina protoka dušik: 150 L / min</t>
  </si>
  <si>
    <t>16.3.</t>
  </si>
  <si>
    <t>Maksimalni ulazni tlak zraka: 8 bar(116 psi)</t>
  </si>
  <si>
    <t>16.4.</t>
  </si>
  <si>
    <t>Ugrađeni zračni kompresor s malo buke: &lt; 25 dB</t>
  </si>
  <si>
    <t>16.5.</t>
  </si>
  <si>
    <t>Funkcija automatskog pokretanja</t>
  </si>
  <si>
    <t>16.6.</t>
  </si>
  <si>
    <t>Kontrolna ploča s zaslonom osjetljivim na dodir</t>
  </si>
  <si>
    <t>16.7.</t>
  </si>
  <si>
    <t>Pokazatelj izlaznog protoka</t>
  </si>
  <si>
    <t>17.</t>
  </si>
  <si>
    <t>Instalacija i edukacija korisnika za rad sa uređajem</t>
  </si>
  <si>
    <t>18.</t>
  </si>
  <si>
    <t>19.</t>
  </si>
  <si>
    <t xml:space="preserve">Uređaj koji pripravlja laboratorijsku vodu tipa II iz vodovodne vode </t>
  </si>
  <si>
    <t>Predfiltracija: mehanički filter i aktivni ugljen, omekšivač vode i incijalno punjenje od min. 25 kg soli za omekšivač.</t>
  </si>
  <si>
    <t>Proizvodnja vode minimalno 15 L / h</t>
  </si>
  <si>
    <t>Spremnik kapaciteta unutar raspona 95 - 100 L</t>
  </si>
  <si>
    <t>Dimenzije uređaja maksimalno 480 x 270 x 345 cm (visina x širina x dubina), težina maksimalno 20 kg</t>
  </si>
  <si>
    <t>Integrirani elektrodeionizacijski mudul (EDI)</t>
  </si>
  <si>
    <t>Automatska povremena recirkulacija vode koja osigurava konstantno očuvanje kvalitete vode</t>
  </si>
  <si>
    <t>LCD zaslon u boji</t>
  </si>
  <si>
    <t>Alarm i obavijest u slučaju onečišćenja vode</t>
  </si>
  <si>
    <t xml:space="preserve">Upozorenje i alarm na LCD zaslonu 15 dana prije potrebe za servisom uređaja ili zamjene potrošnih materijala </t>
  </si>
  <si>
    <t>Otpornost (25°C): &gt; 5 MΩ·cm na 25 °C, tipično 10–15 MΩ·cm</t>
  </si>
  <si>
    <t>Električna vodljivost (25°C): &lt; 0,2 µS/cm</t>
  </si>
  <si>
    <t>TOC vrijednost: &lt; 30 ppb</t>
  </si>
  <si>
    <t>Bakterije: &lt; 10 cfu/mL</t>
  </si>
  <si>
    <t xml:space="preserve">UV lampa 254 nm </t>
  </si>
  <si>
    <t>ECO način rada koji štedi energiju zaslona</t>
  </si>
  <si>
    <t>Razina buke 50 dBA ili manje na udaljenosti 1 m</t>
  </si>
  <si>
    <t>Uključena odgovarajuća pumpa kompatibilna sa spremnikom uređaja. Protoka minimalno 16,2 L / min (15 psi ili 1 bar), uključen prekidač tlaka koji se aktivira kad je izlazni tlak pumpe niži od 29 psi (+/- 1) ili 2 bara. Vanjske dimenzije pumpe maksimalno (ŠxDxV): 280 x 320 x 160 mm.</t>
  </si>
  <si>
    <t>20.</t>
  </si>
  <si>
    <t>Instrument prilagođen radu korištenjem električne energije koja odgovara europskim standardima (230 V, 50 - 60 Hz)</t>
  </si>
  <si>
    <t>21.</t>
  </si>
  <si>
    <t>22.</t>
  </si>
  <si>
    <t>23.</t>
  </si>
  <si>
    <t>24.</t>
  </si>
  <si>
    <t>Kapacitet komore za zamrzavanje minimalno: 8 kg leda</t>
  </si>
  <si>
    <t>Volumen komore minimalno: 25 L</t>
  </si>
  <si>
    <t>Temperatura komore za zamrzavanje - 80°C ili niža</t>
  </si>
  <si>
    <t>Maksimalna veličina komore (Ø x L): 310 x 360 mm</t>
  </si>
  <si>
    <t>Funkcije: hlađenje, vakuum</t>
  </si>
  <si>
    <t>Maksimalne dimenzije uređaja (ŠxDxV):  750 x 650 x 1000 mm</t>
  </si>
  <si>
    <t xml:space="preserve">Akrilna komora s gornjim dijelom sa minimalno 8 gumenih venitla promjera (ø): 30 cm, visine 40 cm </t>
  </si>
  <si>
    <t>Nosač od nehrđajućeg čelika ø 25cm s minimalno 3 kompleta polica sa mogućnošću nadogradnje do 5.</t>
  </si>
  <si>
    <t>Komplet staklenih tikvica volumena 40 ml s gumenim poklopcem
i konektor od nehrđajućeg čelika.</t>
  </si>
  <si>
    <t>Raspon brzine vrtnje: 20-300 rpm</t>
  </si>
  <si>
    <t>Ekran osjetljiv na dodir u boji</t>
  </si>
  <si>
    <t>Način podizanja: motorno</t>
  </si>
  <si>
    <t>Duljina putanje podizača: minimalno 150 mm</t>
  </si>
  <si>
    <t>Kut nagiba glave: 0-60° ili više</t>
  </si>
  <si>
    <t xml:space="preserve">Kondenzator: vertikalni </t>
  </si>
  <si>
    <t>Rashladna površina: minimalno 1200 cm2</t>
  </si>
  <si>
    <t xml:space="preserve">Rotacija u smjeru kazaljke na satu </t>
  </si>
  <si>
    <t>Gradijentna destilacije</t>
  </si>
  <si>
    <t xml:space="preserve">Ugrađen kontroler vakuuma </t>
  </si>
  <si>
    <t xml:space="preserve">Knjižnica otapala </t>
  </si>
  <si>
    <t>Raspon temperature kupelji: od ambientalne temperature do 230 °C ili više</t>
  </si>
  <si>
    <t>Način rada regulatora temperature:  PID kontroler</t>
  </si>
  <si>
    <t>Materijal kupelji: nehrđajući čelik premazan slojem teflona</t>
  </si>
  <si>
    <t>Točnost kontrole temperature : ±1 ° C (voda); ±2 ° C (ulje)</t>
  </si>
  <si>
    <t>Snaga grijanja: 1300 W  ili više</t>
  </si>
  <si>
    <t>Kapacitet kupelji: minimalno 5 L</t>
  </si>
  <si>
    <t xml:space="preserve">Klasa zaštite: 21 IP </t>
  </si>
  <si>
    <t>Dimenzije (ŠxDxV): maksimalno 60x60x90 cm</t>
  </si>
  <si>
    <t>Masa uređaja:  maksimalno 30 kg</t>
  </si>
  <si>
    <t>Tikvica za uparavanje: 1000 mL (1L)</t>
  </si>
  <si>
    <t>Tikvica za primanje: 1000 mL (1L)</t>
  </si>
  <si>
    <t>Uključena vakuumske pumpe bez ulja</t>
  </si>
  <si>
    <t>Snaga vakuumske pumpe: minimalno 30 W</t>
  </si>
  <si>
    <t>25.</t>
  </si>
  <si>
    <t>Protok vakuumske pumpe: minimalno 18 L/min</t>
  </si>
  <si>
    <t>26.</t>
  </si>
  <si>
    <t>Tlak vakuumske pumpe: minimalno 20 mbar</t>
  </si>
  <si>
    <t>27.</t>
  </si>
  <si>
    <t>Kontrola vakuuma:  ručno</t>
  </si>
  <si>
    <t>28.</t>
  </si>
  <si>
    <t>Razina buke vakuumske pumpe: 43 dB  ili manje</t>
  </si>
  <si>
    <t>29.</t>
  </si>
  <si>
    <t>Dimenzije vakuumske pume (DxŠxV ): 30x20x25 cm  ili manje</t>
  </si>
  <si>
    <t>30.</t>
  </si>
  <si>
    <t>Uključeno vodeno hladilo:
• Temperaturnog raspona: -5 ° do + 35 ° C
• Kapacitet hlađenja: 500W
• Temperaturne stabilnost: ± 0,3 ° C
• Kapacitet pumpe: 3,5 L / min @ 10psi</t>
  </si>
  <si>
    <t>Ultra čista voda – tip I:</t>
  </si>
  <si>
    <t>3.1.</t>
  </si>
  <si>
    <t>Električna vodljivost (25°C): 0,055 µS/cm</t>
  </si>
  <si>
    <t>3.2.</t>
  </si>
  <si>
    <t>Otpornost (25°C): 18.2 MΩ-cm</t>
  </si>
  <si>
    <t>3.3.</t>
  </si>
  <si>
    <t>TOC vrijednost: ≤ 2 ppb (µg/L), tipično  ≤ 5 ppb (µg/L)</t>
  </si>
  <si>
    <t>3.4.</t>
  </si>
  <si>
    <t>Broj čestica većih od 0,22 µm: &lt; 1 čestica / mL</t>
  </si>
  <si>
    <t>3.5.</t>
  </si>
  <si>
    <t>Bakterije: &lt; 0,01 cfu/mL</t>
  </si>
  <si>
    <t>3.6.</t>
  </si>
  <si>
    <t>Endotoksini: &lt; 0,001 EU/mL</t>
  </si>
  <si>
    <t>3.7.</t>
  </si>
  <si>
    <t>Količina RNaza: &lt; 1 pg/mL</t>
  </si>
  <si>
    <t>3.8.</t>
  </si>
  <si>
    <t>Količina DNaza: &lt; 5 pg/µL</t>
  </si>
  <si>
    <t>3.9.</t>
  </si>
  <si>
    <t xml:space="preserve">Proteaze: &lt;0.15 μg/mL </t>
  </si>
  <si>
    <t>3.10.</t>
  </si>
  <si>
    <t>Brzina istakanja vode: do 2 L/min</t>
  </si>
  <si>
    <t>Čista voda - tip II:</t>
  </si>
  <si>
    <t>4.1.</t>
  </si>
  <si>
    <t>Električna vodljivost (25°C): 0,2 µS / cm; tipično 0,1 µS / cm</t>
  </si>
  <si>
    <t>4.2.</t>
  </si>
  <si>
    <t>Otpornost (25°C): &gt; 5 MΩ-cm, tipično 10-15 MΩ-cm</t>
  </si>
  <si>
    <t>4.3.</t>
  </si>
  <si>
    <t>TOC vrijednost: &lt; 30 µg/L (ppb)</t>
  </si>
  <si>
    <t>4.4.</t>
  </si>
  <si>
    <t>4.5.</t>
  </si>
  <si>
    <t>4.6.</t>
  </si>
  <si>
    <t>4.7.</t>
  </si>
  <si>
    <t>4.8.</t>
  </si>
  <si>
    <t>4.9.</t>
  </si>
  <si>
    <t>Proizvodnja vode minimalno 3 L / h</t>
  </si>
  <si>
    <t>4.10.</t>
  </si>
  <si>
    <t>Sustava mora imati:</t>
  </si>
  <si>
    <t>5.1.</t>
  </si>
  <si>
    <t>Mogućnost spajanja 4 neovisne jedinice za istakanje na jedinicu za proizvodnju vode spojene u seruju do 5 m, s time da svaki dispenzor posjeduje zaslon osjetljiv na dodir.</t>
  </si>
  <si>
    <t>5.2.</t>
  </si>
  <si>
    <t xml:space="preserve">Spremnik za čistu vodu izrađen od polietilena visoke čistoće volumena najmanje 25 litara sa filterom koji sprječava ulazak zraka u spremnik.
</t>
  </si>
  <si>
    <t>5.3.</t>
  </si>
  <si>
    <t>Kontrola uređaja putem ekran osjetljivog na dodir koji se nalazi na dispenzerskoj jedinici sa USB priključakom za preuzimanje podataka.</t>
  </si>
  <si>
    <t>5.4.</t>
  </si>
  <si>
    <t>Mjerač za praćenje ukupne količine ugljika nastalog iz organskih komponenti (TOC), raspon mjerenja 0,5 - 999,9</t>
  </si>
  <si>
    <t>5.5.</t>
  </si>
  <si>
    <t>Xenon UV lampa 172 nm, bez tragova Hg</t>
  </si>
  <si>
    <t>5.6.</t>
  </si>
  <si>
    <t>Baktericidnu UV lampu 265 nm, bez tragova Hg</t>
  </si>
  <si>
    <t>5.7.</t>
  </si>
  <si>
    <t>Volumetrijsko precizno doziranje točnosti ±2% za dispenzersku jedinicu za istakanje ultra čiste vode i ±5% za dispenzersku jednicu za istakanje čiste vode.</t>
  </si>
  <si>
    <t>5.8.</t>
  </si>
  <si>
    <t>Dispenzerska jednica za istakanje ultračiste vode mora imat mogućnost doziranja kap po kap.</t>
  </si>
  <si>
    <t>5.9.</t>
  </si>
  <si>
    <t>Uz sustav se moram isporučit minimalno jedna 
dispenzerska jedinici za istakanje čiste vode i minimalno jedna dispenzerska jedinici za istakanje ultračiste čiste vode.</t>
  </si>
  <si>
    <t>5.10.</t>
  </si>
  <si>
    <t>Komora mora imati poliuretansku izolaciju.</t>
  </si>
  <si>
    <t>Otvora promjera minimalno Ø 21 mm i Ø 80 mm za omogućavanje recirkulacije zraka ili dovođenje pomoćnih kabela.</t>
  </si>
  <si>
    <t>Kontrola sustava preko na dodira osjetljivog kontrolera.</t>
  </si>
  <si>
    <t>Temperaturna preciznost: ± 0,5ºC</t>
  </si>
  <si>
    <t>Preciznost vlažnost: ± 1% RH</t>
  </si>
  <si>
    <t>Automatsko isključivanje komore u slučaju prekomjernog zagrijavana ili prekomjernog hlađenja.</t>
  </si>
  <si>
    <t>Vizualni i zvučni alarmi za visoku/nisku temperaturu i granice vlage.</t>
  </si>
  <si>
    <t>RJ45 komunikacijski port.</t>
  </si>
  <si>
    <t>PT100 RTD osjetnik temperature i kapacitivni senzor vlage.</t>
  </si>
  <si>
    <t>Maksimalne vanjske dimenzije (ŠxDxV): 750 x 950 x 2000 mm</t>
  </si>
  <si>
    <t>Neovisni termostati za ograničenja maksimalne i minimalne temperature.</t>
  </si>
  <si>
    <t>Funkcija sinoptičkog dijagrama: alat za samodijagnostiku koji provjerava sve aktivne komponente sustava koje omogućuju brže postupke i minimiziraju bilo koji mogući zastoji.</t>
  </si>
  <si>
    <t>Brzina protoka zraka mora se moći konfigururati u % preko kontrolnog ekrana osjetljivog na dodir.</t>
  </si>
  <si>
    <t xml:space="preserve">Kontroler mora imati mogućnost zaštite funkcija preko lozinke.
</t>
  </si>
  <si>
    <t xml:space="preserve">Kontroler mora prikazivati (vizualni i audio) alarm i upozorenja visoke/niske temperature, vlage ili intenziteta svjetlosti i mora imati opciju memoriranja svih upozorenja i alarma.
</t>
  </si>
  <si>
    <t xml:space="preserve">Pomoću kontrolera mora biti moguće pratiti sve funkcije komore i aktivne komponente iste s ciljem brze i točne dijagnostike.
</t>
  </si>
  <si>
    <t>34.</t>
  </si>
  <si>
    <t xml:space="preserve">Softverski paket mora biti u potpunosti kompatibilan s kontrolerom komore i
obrnuto.
</t>
  </si>
  <si>
    <t>35.</t>
  </si>
  <si>
    <t>36.</t>
  </si>
  <si>
    <t>Vanjski spremnik vode od 20 litara s električnom pumpom i sigurnosnim ventilom</t>
  </si>
  <si>
    <t>37.</t>
  </si>
  <si>
    <t xml:space="preserve">Instalacija i edukacija korisnika za rad </t>
  </si>
  <si>
    <t>38.</t>
  </si>
  <si>
    <t>Minimalni volumen komore u litrama ukupno / nominalno: 104/95 litara</t>
  </si>
  <si>
    <t>Dimenzije komore minimalno (Ø x dubina ): 400 x 750 mm</t>
  </si>
  <si>
    <t>Kapacitet grijanja  kW 9.0</t>
  </si>
  <si>
    <t>Jedna posuda za sterilizaciju otpada od nehrđajućeg čelika minimalnih unutarnjih dimenzija ( Ø x V ): 350 x 355 mm</t>
  </si>
  <si>
    <t>Dvije žičane košare od nehrđajućeg čelika minimalnih unutarnjih dimenzija
 ( Ø x V ): 360 x 357 mm</t>
  </si>
  <si>
    <t>Integrirani, zasebni generator pare</t>
  </si>
  <si>
    <t>LCD zaslon i potpuno automatsko upravljanje mikroprocesorom</t>
  </si>
  <si>
    <t>Broj programa sterilizacije minimalno: 12</t>
  </si>
  <si>
    <t>Unutarnja memorija za pohranu do 500 ciklusa sterilizacije</t>
  </si>
  <si>
    <t>Timer za pokretanje programa</t>
  </si>
  <si>
    <t>Maksimalne dimezije uređaja (ŠxDxV): 600 x 800 x 1100 mm</t>
  </si>
  <si>
    <t>Automatsko dopunjavanje komore autoklava demi vodom za neprekidan rad generatora pare</t>
  </si>
  <si>
    <t>Posebni program za Durham cjevčice</t>
  </si>
  <si>
    <t>Fleksibilni osjetnik temperature PT-100 za praćenje temperatue za kontrolu sterilizacije u referentnoj posudi</t>
  </si>
  <si>
    <t>Dodatni temperaturni senzor u ispuhu kondenzata</t>
  </si>
  <si>
    <t>Izračun F0 vrijednosti</t>
  </si>
  <si>
    <t>Poseban program za sterilizaciju otpada s pulsnim zagrijavanjem za učinkovitiji ispust zraka</t>
  </si>
  <si>
    <t>Vodeno hlađeni parni ispust, termostatski upravljan</t>
  </si>
  <si>
    <t>RS-232 i RS-485 sučelja za vanjski prijenos podataka</t>
  </si>
  <si>
    <t>Uređaj neda otvoriti poklopac ukoliko nisu postignuti sigurnosni uvjeti za operatera ( digitalno upravljanje tlakom i temperaturom)</t>
  </si>
  <si>
    <t>Zaključavanje vrata putem automatskog jednostrukog mehanizma</t>
  </si>
  <si>
    <t>Programirano automatsko otvaranje vrata nakon završetka sterilizacije</t>
  </si>
  <si>
    <t>Poklopac autoklava  mora biti zaobljen rad veće iskoristivosti komore</t>
  </si>
  <si>
    <t xml:space="preserve">Dodatna opcija hlađenja komore tekućom omekšanom vodom </t>
  </si>
  <si>
    <t>Frakcijsko zagrijavanje kod sterilizacije krutina</t>
  </si>
  <si>
    <t>Kodirana prava pristupa za promjenu parametara</t>
  </si>
  <si>
    <t>Sistem za automatsko omekšavanje vode za hlađenje sa 5 μm mehaničkim filterom</t>
  </si>
  <si>
    <t>Prije isporuke ispitati sigurnosne ventile i pretvornike tlaka u skladnu sa važećim regulativama</t>
  </si>
  <si>
    <t>Autoklav mora biti skladu su sa sljedećim standardima:
posuda pod tlakom po direktivi  2014/68/EU
po Europskoj direktiva o niskom naponu 2014/35/EU
po elektromagnetskoj kompatibilnosti   2014/30/EU
po direktivi o strojevima 2006/42/EC</t>
  </si>
  <si>
    <t>CE usklađenost</t>
  </si>
  <si>
    <t>Minimalno dva osposobljena servisera školovana kod proizvođača sa odgovarajućim certifikatima</t>
  </si>
  <si>
    <t>Instalacija i edukacija korisnika za rad sa autoklavom</t>
  </si>
  <si>
    <t>Minimalni volumen komore u litrama ukupno / nominalno: 45/40 litara</t>
  </si>
  <si>
    <t>Dimenzije komore minimalno (Ø x dubina ): 340 x 450 mm</t>
  </si>
  <si>
    <t>Kapacitet grijanja  kW 3.6</t>
  </si>
  <si>
    <t>Jedna žičana košara od nehrđajućeg čelika minimalnih unutarnjih dimenzija  ( Ø x V ): 305 x 282 mm</t>
  </si>
  <si>
    <t>Unutarnji grijaći elementi unutar komore autoklav</t>
  </si>
  <si>
    <t>Raspon temperature i tlaka 140 ° C, 4 bara</t>
  </si>
  <si>
    <t>Maksimalne dimezije uređaja (ŠxDxV): 500 x 700 x 100 mm</t>
  </si>
  <si>
    <t>Uređaj koji pripravlja čistu i ultra čistu vodu direktno iz slavine</t>
  </si>
  <si>
    <t>Predfiltracija: uključuje mehanički filter i aktivini ugljen</t>
  </si>
  <si>
    <t>Spremnik:minimalno 30 litara, s ugrađenom UV lampom 185/254 nm</t>
  </si>
  <si>
    <t xml:space="preserve">Tip 1 Ultra čista voda: </t>
  </si>
  <si>
    <t>Električna vodljivost (pri 25°C): 0.056 µS/cm</t>
  </si>
  <si>
    <t>Otpornost (pri 25°C): 18.2 MΩ-cm</t>
  </si>
  <si>
    <t>TOC vrijednost: &lt; 5 µg/L (ppb)</t>
  </si>
  <si>
    <t>Broj čestica većih od 0,22 µm: &lt; 1 čestica/mL</t>
  </si>
  <si>
    <t>Bakterije: &lt; 0,1 cfu/mL</t>
  </si>
  <si>
    <t>Količina RNaza: &lt; 0,01 ng/mL</t>
  </si>
  <si>
    <t>Količina DNaza: &lt; 4 pg/µL</t>
  </si>
  <si>
    <t>Proizvodnja vode: 5 L/sat</t>
  </si>
  <si>
    <t>Brzina istakanja vode: min. 0,5 L/min</t>
  </si>
  <si>
    <t>Tip 3 čista voda:</t>
  </si>
  <si>
    <t>Ionsko odbacivanje: &gt; 96%</t>
  </si>
  <si>
    <t>Organska odbacivanja za ultra čistu vodu &gt; 200: &gt; 99 %</t>
  </si>
  <si>
    <t>Bakterije i čestice: &gt; 99%</t>
  </si>
  <si>
    <t>Koncentracijska komora s visoko učinkovitim sustavom za odvođenje pare.</t>
  </si>
  <si>
    <t>Automatsko otkrivanje krajnje točke tekućine.</t>
  </si>
  <si>
    <t>Operacije rada se mogu vidjeti kroz prednji prozor s osvjetljenjem.</t>
  </si>
  <si>
    <t>Ugrađeni digitalni regulator dušika za kontrolu protok dušika i brzina isparavanja.</t>
  </si>
  <si>
    <t>Minimalno 10 pozicija za volumene od 50 i 200 mL koje se mogu istovremeno koristiti.</t>
  </si>
  <si>
    <t>Minimalno 10 infracrvenih senzor za kontrolu uzorka.</t>
  </si>
  <si>
    <t>Tekuća kupelj s regulacijom temperature u raspon: ambijentalna do 100 ° C.</t>
  </si>
  <si>
    <t>Alarmi za nisku razinu tekućine i tlak.</t>
  </si>
  <si>
    <t>Uključen nosač s minimalno 10 pozicija volumena 50 ml.</t>
  </si>
  <si>
    <t>Uključen nosač s minimalno 10 pozicija volumena 200 ml.</t>
  </si>
  <si>
    <t>Kontrolna ploča s zaslonom osjetljivim na dodir.</t>
  </si>
  <si>
    <t>Digitalno očitavanje: temperatura, vrijeme, tlak vakuuma, program.</t>
  </si>
  <si>
    <t>Liofilizator - 1 kom</t>
  </si>
  <si>
    <t>Manifold za vakuumsku ekstrakciju  - 1 kom</t>
  </si>
  <si>
    <t>Uparivač organskog ekstrakta - DryVap  - 1 kom</t>
  </si>
  <si>
    <t>Uređaj za liofilizaciju uzoraka  - 1 kom</t>
  </si>
  <si>
    <t>Sustav za proizvodnju vode tip I /II  - 1 kom</t>
  </si>
  <si>
    <t>Autoklav   - 1 kom</t>
  </si>
  <si>
    <t>Zatvoreni sustav za uparavanje u struji dušika  - 1 kom</t>
  </si>
  <si>
    <t xml:space="preserve">Konvekcija: Mehanička </t>
  </si>
  <si>
    <t>Temperaturni raspon: 50 °C - 250 °C</t>
  </si>
  <si>
    <t>Volumen: minimalno 100 L</t>
  </si>
  <si>
    <t>Maksimalne vanjske dimenzije (ŠxVxD): 650 x 860 x 570 mm</t>
  </si>
  <si>
    <t>Broj polica (max): 2(16)</t>
  </si>
  <si>
    <t>Maksimalno opterećenje po polici: 25 kg ili bolje</t>
  </si>
  <si>
    <t>Sučelje za prijenos podataka: RS232</t>
  </si>
  <si>
    <t xml:space="preserve">Temperaturna uniformiranost: ±3.0 °C </t>
  </si>
  <si>
    <t>Unutrašnjost izgrađena od nehrđajućeg čelika sa zaobljenim rubovima</t>
  </si>
  <si>
    <t>Mikroprocesorska kontrola</t>
  </si>
  <si>
    <t>Automatski alarm prekoračenja temperature</t>
  </si>
  <si>
    <t>Sustav za koncentriranje uzoraka DNA/RNA -  1 kom</t>
  </si>
  <si>
    <t>Laboratorijski sušionik-sterilizator - 1 kom</t>
  </si>
  <si>
    <t>Maksimalni vakuum: &lt;10 Torr (13 mbar, 1.3 kPa)</t>
  </si>
  <si>
    <t>Temperaturni raspon: od 35 - 65 ºC u pomacima od 5 ºC</t>
  </si>
  <si>
    <t>Konstrukcija: integrirani sustav, sastoji od centrifuge i bezuljne vakuum pumpe</t>
  </si>
  <si>
    <t>Kapacitet pumpe: minimalno 30 lit/min pri 50 Hz</t>
  </si>
  <si>
    <t>Memorija programa: minimalno 3 programa rada</t>
  </si>
  <si>
    <t>Vremensko programiranje: programiranje rada sustava od 1 minute do 9 sati i 59 minuta/kontinuirano</t>
  </si>
  <si>
    <t>Razina buke: &lt;65 dBA</t>
  </si>
  <si>
    <t>Maksimalne dimenzije (ŠxDxV): 30 x 65 x 33 cm</t>
  </si>
  <si>
    <t>Sučelje za očitanje sljedećih parametara: temperatura i vrijeme trajanja ciklusa</t>
  </si>
  <si>
    <t>Kapacitet rotora: minimalno 36 x 1.5/2 mL ili bolje</t>
  </si>
  <si>
    <t>CO2/O2 Inkubator - 2 kom</t>
  </si>
  <si>
    <t>Konstrukcija</t>
  </si>
  <si>
    <t>1.1.</t>
  </si>
  <si>
    <t>1.2.</t>
  </si>
  <si>
    <t>1.3.</t>
  </si>
  <si>
    <t>1.4.</t>
  </si>
  <si>
    <t xml:space="preserve">Volumen komore: minimalno 165L </t>
  </si>
  <si>
    <t>Unutrašnjost: elektropolirani nehrđajuči čelik</t>
  </si>
  <si>
    <t>USB sučelje za komunikaciju</t>
  </si>
  <si>
    <t>Pristupni ulaz: minimalno 42 mm</t>
  </si>
  <si>
    <t>Maksimalne vanjske dimenzije (ŠxVxD): 640 x 905 x 885 mm</t>
  </si>
  <si>
    <t>Police</t>
  </si>
  <si>
    <t>Minimalno: 3 / Maksimalno: 10</t>
  </si>
  <si>
    <t>Opterećenje po polici: 10 kg ili bolje</t>
  </si>
  <si>
    <t>Temperatura</t>
  </si>
  <si>
    <t>Kontrola: ±0.1°C</t>
  </si>
  <si>
    <t>Raspon: 3°C iznad ambijentalne do 55°C</t>
  </si>
  <si>
    <t>Uniformiranost: &lt; ±0.3°C</t>
  </si>
  <si>
    <t>6.1.</t>
  </si>
  <si>
    <t>6.2.</t>
  </si>
  <si>
    <t>Sterilizacija</t>
  </si>
  <si>
    <t xml:space="preserve">Temperatura ciklusa sterilizacije minimalno 180°C na svim unutarnjim površinama </t>
  </si>
  <si>
    <t>Trajanje ciklusa: do 12 sati</t>
  </si>
  <si>
    <t>Vlaga</t>
  </si>
  <si>
    <t>RH &gt;_93% @ 37°C</t>
  </si>
  <si>
    <t>Spremnik: minimalno 3 L</t>
  </si>
  <si>
    <t>7.1.</t>
  </si>
  <si>
    <t>7.2.</t>
  </si>
  <si>
    <t>CO2</t>
  </si>
  <si>
    <t>O2</t>
  </si>
  <si>
    <t>8.1.</t>
  </si>
  <si>
    <t>8.2.</t>
  </si>
  <si>
    <t>Kontrola: ± 0.1%</t>
  </si>
  <si>
    <t>Raspon: 1-20%</t>
  </si>
  <si>
    <t>Raspon: 1-21% ili 5-90%</t>
  </si>
  <si>
    <t>Općenito</t>
  </si>
  <si>
    <t>9.1.</t>
  </si>
  <si>
    <t>9.2.</t>
  </si>
  <si>
    <t>9.3.</t>
  </si>
  <si>
    <t>9.4.</t>
  </si>
  <si>
    <t>9.5.</t>
  </si>
  <si>
    <t>9.6.</t>
  </si>
  <si>
    <t>Kompletan volumen zraka komore se filtrira minimalno svakih 60 sekundi</t>
  </si>
  <si>
    <t>Inteligentno sučelje za kontrolu uređaja putem ekrana na dodir</t>
  </si>
  <si>
    <t>Prikaz razine vode u spremniku na sučelju uređaja</t>
  </si>
  <si>
    <t>CO2 komora - 1 kom</t>
  </si>
  <si>
    <t>Trodjelna unutarnja vrata za odvojeni pojedinačni pristup policama</t>
  </si>
  <si>
    <t>1.5.</t>
  </si>
  <si>
    <t>8.3.</t>
  </si>
  <si>
    <t>8.4.</t>
  </si>
  <si>
    <t>8.5.</t>
  </si>
  <si>
    <t>8.6.</t>
  </si>
  <si>
    <t>Inkubator za uzgoj staničnih kultura - 3 kom</t>
  </si>
  <si>
    <t>Inkubator tresilica - 1 kom</t>
  </si>
  <si>
    <t>Tresilica</t>
  </si>
  <si>
    <t>Nehrđajuća konstrukcija za rad pod CO2 plinovitim uvjetima</t>
  </si>
  <si>
    <t>Tresilica se mora moći upotrebljavati i izvan CO2 inkubatora</t>
  </si>
  <si>
    <t>Kontrola tresilice putem vanjskog kontrolera sa LED sučeljem bez potrebe za otvaranjem vrata komore CO2 inkubatora</t>
  </si>
  <si>
    <t>Osnovni paket i univerzalna platforma za rad sa tikvicama: 2x100 ml, 4x250 ml, 4x500 ml, 2x1L, 2x2L</t>
  </si>
  <si>
    <t>Raspon brzine: 30 – 300 rpm</t>
  </si>
  <si>
    <t>Točnost brzine: ±1 rpm</t>
  </si>
  <si>
    <t>8.7.</t>
  </si>
  <si>
    <t>8.8.</t>
  </si>
  <si>
    <t>8.9.</t>
  </si>
  <si>
    <t>Orbitalni mod rada</t>
  </si>
  <si>
    <t>Promjer orbitalne vrtnje: 19 mm</t>
  </si>
  <si>
    <t>Vremensko programiranje: 0 – 99 sati 59 min, ili kontinuirano</t>
  </si>
  <si>
    <t>8.10.</t>
  </si>
  <si>
    <t>Max opterećenje: 6 kg</t>
  </si>
  <si>
    <t>Inkubator za uzgoj staničnih kultura u uvjetima odgovarajuće vlage - 1 kom</t>
  </si>
  <si>
    <t xml:space="preserve">Volumen komore: minimalno 255L </t>
  </si>
  <si>
    <t>Maksimalne vanjske dimenzije (ŠxVxD): 775 x 970 x 940 mm</t>
  </si>
  <si>
    <t>Minimalno: 3 / Maksimalno: 12</t>
  </si>
  <si>
    <t>Sušionik samostojeći - 1 kom</t>
  </si>
  <si>
    <t>Konvekcija: mehanička, 2 brzine ventilatora</t>
  </si>
  <si>
    <t>Volumen: 395 L ili bolje</t>
  </si>
  <si>
    <t>Maksimalne vanjske dimenzije (ŠxVxD): 780 x 1655 x 775 mm</t>
  </si>
  <si>
    <t>Broj polica (max): 2(39)</t>
  </si>
  <si>
    <t>Maksimano opterećenje po polici: 40 kg ili bolje</t>
  </si>
  <si>
    <t>Temperaturna uniformiranost: ±2.5 do 3.5 °C</t>
  </si>
  <si>
    <t>Zaobljeni unutrašnji rubovi</t>
  </si>
  <si>
    <t xml:space="preserve">Automatski alarm prekoračenja temperature </t>
  </si>
  <si>
    <t>10 memorijskih programa</t>
  </si>
  <si>
    <t xml:space="preserve">Mogućnost definiranja 10 temperaturnih koraka po programu </t>
  </si>
  <si>
    <t>Inkubatorska tresilica s mogućnošću zagrijavanja za male epruvete veličine cca 1.5 mL - 1 kom</t>
  </si>
  <si>
    <t>Sučelje: digitalno</t>
  </si>
  <si>
    <t>Temperaturni raspon: ambijentalna +5 do 100 °C</t>
  </si>
  <si>
    <t>Fluktuacija temperature na 80°C: 0.5 °C ili bolje</t>
  </si>
  <si>
    <t>Kapacitet za blok 1,5/2 ml: minimalno 24</t>
  </si>
  <si>
    <t>Brzina trešnje za blok 1,5/2ml:150 - 1000rpm</t>
  </si>
  <si>
    <t>Promjer orbitalne vrtnje: minimalno  2 mm</t>
  </si>
  <si>
    <t>Maksimalne vanjske dimenzije (ŠxDxV): 280 x 340 x 180 mm</t>
  </si>
  <si>
    <t>CE certifikat</t>
  </si>
  <si>
    <t>Kapacitet: minimalno 24 L</t>
  </si>
  <si>
    <t>Temperaturni raspon: ambijentalna +5°C do 99.9°C</t>
  </si>
  <si>
    <t>Temperaturna stabilnost:±0.25°C</t>
  </si>
  <si>
    <t>Brzina trešnje: od 20 do 150 rpm</t>
  </si>
  <si>
    <t>Orbitalna amplituda trešnje: minimlno 20 mm</t>
  </si>
  <si>
    <t>Maksimalne vanjske dimenzije (ŠxDxV): 340 x 585 x 335 mm</t>
  </si>
  <si>
    <t>Vodena kupelj - 1 kom</t>
  </si>
  <si>
    <t>Kapacitet: minimalno 6L</t>
  </si>
  <si>
    <t>Temperaturni raspon: 25°C do 99.9°C</t>
  </si>
  <si>
    <t>Temperaturna stabilnost: ± 0.5°C</t>
  </si>
  <si>
    <t>Maksimalne vanjske dimenzije (ŠxDxV): 340 x 235 x 285 mm</t>
  </si>
  <si>
    <t>Sterilizator - 1 kom</t>
  </si>
  <si>
    <t>Konvekcija: Prirodna</t>
  </si>
  <si>
    <t>Volumen: 65 L ili više</t>
  </si>
  <si>
    <t>Maksimalne vanjske dimenzije (ŠxVxD): 535 x 760 x 570 mm</t>
  </si>
  <si>
    <t>Broj polica (max) :2(13)</t>
  </si>
  <si>
    <t>Unutrašnjost od nehrđajućeg čelika sa zaobljenim rubovima</t>
  </si>
  <si>
    <t>Inkubator s tresilicom - 1 kom</t>
  </si>
  <si>
    <t>Kapacitet za blok 0,2 ml: minimalno 96</t>
  </si>
  <si>
    <t>Brzina trešnje za blok 0,2 ml: 150 - 1500 rpm</t>
  </si>
  <si>
    <t>Brzina trešnje za blok 1,5/2ml:150 - 1000 rpm</t>
  </si>
  <si>
    <t>Promjer orbitalne vrtnje: minimalno 2 mm</t>
  </si>
  <si>
    <t>Termostat (za termostabiliziranje materijala pri temperaturi od -3 ° C do + 150 ° C) - 1 kom</t>
  </si>
  <si>
    <t>Konvekcija: Prisilna (ventilator)</t>
  </si>
  <si>
    <t>Kapacitet: minimalno 55 L</t>
  </si>
  <si>
    <t>Kontrola Mikroprocesor</t>
  </si>
  <si>
    <t>Sučelje: Ekran na dodir u boji</t>
  </si>
  <si>
    <t>Temperaturni raspon: od -10 do +70 °C ili bolje</t>
  </si>
  <si>
    <t>Fluktuacija temperature pri 37°C: 0,2 °C ili bolje</t>
  </si>
  <si>
    <t>Police: minimalno 2</t>
  </si>
  <si>
    <t>Maksimalno opterećenje po polici: 25 kg</t>
  </si>
  <si>
    <t>Unutrašnjost od nehrđajući čelika</t>
  </si>
  <si>
    <t>Maksimalne vanjske dimenzije (ŠxVxD): 600 x 1000 x 640 mm</t>
  </si>
  <si>
    <t>Volumen komore minimalno 600 L ili bolje</t>
  </si>
  <si>
    <t>Zakretna vrata s opružnom bravom, magnetskom brtvom i sigurnosnom bravicom za zaključavanje.</t>
  </si>
  <si>
    <t>Temperaturna uniformiranost: ± 1,0ºC ili bolje</t>
  </si>
  <si>
    <t xml:space="preserve">Uniformiranost/ravnomjernost vlažnosti: ± 2% RH  </t>
  </si>
  <si>
    <t>Mogućnost konfiguriranja alarma za visoke i /ili niske temperature. 
Komora mora imati neovisni termostat za praćenje visokih i niskih temperatura.</t>
  </si>
  <si>
    <t>Protok zraka: komora mora imati unifrmirani protok zraka od minimalno 0,2 m/s na svim policama ili bolje.</t>
  </si>
  <si>
    <t>Upravljanje komorom mora biti omogućeno preko kontrolera osjetljivog na dodir.</t>
  </si>
  <si>
    <t>Kontroler mora omogućavati praćenje i kontroliranje svih varijabli: temperatura, vlaga, brzina protoka zraka.</t>
  </si>
  <si>
    <t xml:space="preserve">Kontroler se mora moći spojiti putem entraneta s kompjuterom i pripadajućim softverom
</t>
  </si>
  <si>
    <t xml:space="preserve">U konfiguraciju mora biti uključen i softverski paket koji omogućava kontroliranje i upravljanje komorom putem PC, laptopa
</t>
  </si>
  <si>
    <t>Softverski paket mora biti sukladan zahtjevima FDA 21CFR part 11</t>
  </si>
  <si>
    <t xml:space="preserve">Softverski paket mora uključivati sve potrebne komponente kako bi se omogućilo  kreiranje programa, pokretanje i zaustavljanje programa, upravljanje komorom, praćenje svih parametara rada komore, provjeravanje sustava, memoriranje i čuvanje podataka.
</t>
  </si>
  <si>
    <t>Pomoću softvera mora biti moguće upravljati komorom, pokretati i zaustavljati programe.</t>
  </si>
  <si>
    <t>Softver mora prikazivati, u realnom vremenu sve podatke i detalje vezane za sve varijable (temperatura, vlaga, svjetlost, brzina cirkuliranja zraka) tijekom trajanja programa.</t>
  </si>
  <si>
    <t>39.</t>
  </si>
  <si>
    <t>Softver mora imati mogućnost prikazivanja svih relevantnih podataka o aktivnim komponentama komore, trenutnim programima u tijeku i alarmima. Softver mora imati mogućnost dostavljanja svih periodičnih obavjesti i alarma na SMS ili e-mail u ovisnosti o postojećim konekcijama i dodatcima.</t>
  </si>
  <si>
    <t>40.</t>
  </si>
  <si>
    <t>Svi podatci prikupljeni u softveru moraju se moći sačuvati, printati i eksportirati u druge tipove datoteka radi lakše obrade podataka.</t>
  </si>
  <si>
    <t>41.</t>
  </si>
  <si>
    <t>42.</t>
  </si>
  <si>
    <t>Unutar jednog programa mora postojati mogućnost kreiranja od minimalno 20 programibilna segmenta ili bolje, koji omogućavaju kreiranje složenih simulacija.</t>
  </si>
  <si>
    <t>43.</t>
  </si>
  <si>
    <t>Tijelo elektromagnetnog ventila u kontaktu sa demi vodom izrađen od nehrđajućeg čelika.</t>
  </si>
  <si>
    <t>Komora hlađena zavojnicama radi bržeg procesa hlađenja postavljena u poklopac komore tako da korisni prostor u autoklavu nije smanjen.</t>
  </si>
  <si>
    <t>Kućište i potporni okvir od nehrđajućeg čelika</t>
  </si>
  <si>
    <t>Posuda pod tlakom izrađena od nehrđajućeg čelika kvalitete minimalno AISI 304 (1.4301) ili bolje</t>
  </si>
  <si>
    <t>Kontroler mora imati mogućnost programiranja od minimalno 30 različitih tipova programa ili bolje. Programi moraju moći podržavati i raditi s parametrima različitih uvjetima temperature, vlage i brzine strujanja zraka. Unutar jednog programa mora postojati mogućnost kreiranja od minimalno 20 programibilna segmenta ili bolje, koji omogućavaju kreiranje složenih simulacija.</t>
  </si>
  <si>
    <t>Raspon temperature i tlaka minimalno 138 ° C / 4 bar ili bolje</t>
  </si>
  <si>
    <t>Minimalno 4 žičane police od nehrđajućeg čelika minimalne nosivosti 18 kg svaka.</t>
  </si>
  <si>
    <t>Temperaturni raspon - 5 ºC to + 60ºC ili bolje</t>
  </si>
  <si>
    <t>Raspon vlažnost:  20 do 95 % RH ili bolje</t>
  </si>
  <si>
    <t>Unutarnja površina komora izgrađena od viskootpornog nehrđajućeg čelika.</t>
  </si>
  <si>
    <t>Četiri (4) kotača s ugrađenim kočnicama.</t>
  </si>
  <si>
    <t>Sustav za proizvodnju vode - 1 kom</t>
  </si>
  <si>
    <t>Autoklav manjeg volumena  - 1 kom</t>
  </si>
  <si>
    <t>Uređaj za pripremu ultračiste vode ASTM tip I i III   - 1 kom</t>
  </si>
  <si>
    <t>Klimatizacijska komora volumena s mogućnošću regulacije temperature</t>
  </si>
  <si>
    <t>Autoklav mora biti skladu su sa sljedećim standardima:
posuda pod tlakom po direktivi 2014/68/EU
po Europskoj direktiva o niskom naponu 2014/35/EU
po elektromagnetskoj kompatibilnosti   2014/30/EU
po direktivi o strojevima 2006/42/EC</t>
  </si>
  <si>
    <t>Mogućnost izravnog stavljanja čaša sa uzorkom u uređaj za obradu (GPC / SPE).</t>
  </si>
  <si>
    <r>
      <t xml:space="preserve">Visoko kvalitetni izolacijski materijal </t>
    </r>
    <r>
      <rPr>
        <sz val="10"/>
        <color rgb="FFC00000"/>
        <rFont val="Arial"/>
        <family val="2"/>
      </rPr>
      <t>(Hanno-Duct</t>
    </r>
    <r>
      <rPr>
        <sz val="10"/>
        <color theme="1"/>
        <rFont val="Arial"/>
        <family val="2"/>
        <charset val="238"/>
      </rPr>
      <t>) koji ne oslobađa čestice</t>
    </r>
  </si>
  <si>
    <t>Jedinica mjere</t>
  </si>
  <si>
    <t>Količina</t>
  </si>
  <si>
    <t>komad</t>
  </si>
  <si>
    <t>Red. br.</t>
  </si>
  <si>
    <t>Ponuđene tehničke specifikacije</t>
  </si>
  <si>
    <t>Ukupna cijena,
bez PDV-a</t>
  </si>
  <si>
    <t>Ukupna cijena, kn bez PDV-a</t>
  </si>
  <si>
    <t>Jedinična cijena,
kn bez PDV-a</t>
  </si>
  <si>
    <t>Grupa 1. Priprema uzoraka 1</t>
  </si>
  <si>
    <t>komada</t>
  </si>
  <si>
    <t>Predfiltracija: mehanički filter i aktivni ugljen, omekšivač vode i incijalno punjenje od min. 25 kg soli za omekšivač</t>
  </si>
  <si>
    <t>Predmet nabave</t>
  </si>
  <si>
    <t>Liofilizator</t>
  </si>
  <si>
    <t>Inkubator s tresilicom</t>
  </si>
  <si>
    <t>2.6</t>
  </si>
  <si>
    <t>2.11.</t>
  </si>
  <si>
    <t>2.19.</t>
  </si>
  <si>
    <t>Termostat (za termostabiliziranje materijala pri temperaturi od -3 ° C do + 150 ° C)</t>
  </si>
  <si>
    <t>Manifold za vakuumsku ekstrakciju</t>
  </si>
  <si>
    <t>2.22</t>
  </si>
  <si>
    <t>Uparivač organskog ekstrakta - DryVap</t>
  </si>
  <si>
    <t>2.23</t>
  </si>
  <si>
    <t>Sustav za proizvodnju vode</t>
  </si>
  <si>
    <t>2.27</t>
  </si>
  <si>
    <t>2.30</t>
  </si>
  <si>
    <t>Uređaj za liofilizaciju uzoraka</t>
  </si>
  <si>
    <t>2.46</t>
  </si>
  <si>
    <t>CO2/O2 Inkubator</t>
  </si>
  <si>
    <t>2.61</t>
  </si>
  <si>
    <t>Rotacijski uparivač (rotavapor) s vakuum pumpom</t>
  </si>
  <si>
    <t>Rotacijski uparivač (rotavapor) s vakuum pumpom  - 1 kom</t>
  </si>
  <si>
    <t>2.68</t>
  </si>
  <si>
    <t>Sustav za proizvodnju vode tip I /II</t>
  </si>
  <si>
    <t>2.90</t>
  </si>
  <si>
    <t>CO2 komora</t>
  </si>
  <si>
    <t>2.112</t>
  </si>
  <si>
    <t>2.148</t>
  </si>
  <si>
    <t>Autoklav</t>
  </si>
  <si>
    <t>2.151</t>
  </si>
  <si>
    <t>Inkubator za uzgoj staničnih kultura</t>
  </si>
  <si>
    <t>2.152</t>
  </si>
  <si>
    <t>Inkubator tresilica</t>
  </si>
  <si>
    <t>2.157</t>
  </si>
  <si>
    <t>Vodena kupelj</t>
  </si>
  <si>
    <t>2.166</t>
  </si>
  <si>
    <t>Inkubator za uzgoj staničnih kultura u uvjetima odgovarajuće vlage</t>
  </si>
  <si>
    <t>2.168</t>
  </si>
  <si>
    <t>Oznaka</t>
  </si>
  <si>
    <t>2.178</t>
  </si>
  <si>
    <t>Laboratorijski sušionik-sterilizator</t>
  </si>
  <si>
    <t>Vodena kupelj s tresilicom</t>
  </si>
  <si>
    <t>Vodena kupelj s tresilicom - 1 kom</t>
  </si>
  <si>
    <t>2.179</t>
  </si>
  <si>
    <t>Autoklav manjeg volumena</t>
  </si>
  <si>
    <t>2.183</t>
  </si>
  <si>
    <t>Sustav za koncentriranje uzoraka DNA/RNA</t>
  </si>
  <si>
    <t>2.184</t>
  </si>
  <si>
    <t>Inkubatorska tresilica s mogućnošću zagrijavanja za male epruvete veličine cca 1.5 mL</t>
  </si>
  <si>
    <t>2.188</t>
  </si>
  <si>
    <t>Uređaj za pripremu ultračiste vode ASTM tip I i III</t>
  </si>
  <si>
    <t>2.189</t>
  </si>
  <si>
    <t>Zatvoreni sustav za uparavanje u struji dušika</t>
  </si>
  <si>
    <t>2.208</t>
  </si>
  <si>
    <t>Sušionik samostojeći</t>
  </si>
  <si>
    <t>2.223</t>
  </si>
  <si>
    <t>Sterilizator</t>
  </si>
  <si>
    <t>A</t>
  </si>
  <si>
    <t>B</t>
  </si>
  <si>
    <t>C</t>
  </si>
  <si>
    <t>Cijena ponude, kn bez PDV-a</t>
  </si>
  <si>
    <t>PDV, kn</t>
  </si>
  <si>
    <t>Cijena ponude, kn s PDV-om</t>
  </si>
  <si>
    <t>KRITERIJ ZA ODABIR PONUDE</t>
  </si>
  <si>
    <t>mjeseci:</t>
  </si>
  <si>
    <t>REKAPITULACIJA</t>
  </si>
  <si>
    <t>Proizvođač i model</t>
  </si>
  <si>
    <t>PTFE nosač za cijevi od 11, 13 i 15 mm</t>
  </si>
  <si>
    <t>Osigurana servisna podrška minimalno dva osposobljena servisera školovana kod proizvođača sa odgovarajućim certifikatima</t>
  </si>
  <si>
    <t>Priprema čiste vode, čije karakteristike zadovoljavaju normu ASTM® D1193 ili jednakovrijedno: ___________,  i ISO® 3696 ili jednakovrijedno: ____________</t>
  </si>
  <si>
    <t>Nakon otvaranja vrata od 30 sekundi uređaj mora postići potpuni oporavak svih kritičnih parametara za 10 minuta te ISO 5 HEPA ili jednakovrijedno: __________ filtrirani zrak u komori za 5 minuta</t>
  </si>
  <si>
    <t>Nakon otvaranja vrata od 30 sekundi HEPA ili jednakovrijedno: __________ sustav filtracije postiže ISO 5 ili jednakovrijedno: __________ kvalitetu zraka unutar 5 minuta prema ISO 14644-1 ili jednakovrijedno: __________ i ISO 14644-3 ili jednakovrijedno: __________</t>
  </si>
  <si>
    <r>
      <t xml:space="preserve">Tijekom sterilizacijskog ciklusa uređaj mora moći eliminirati sljedeće mikroorganizme:
</t>
    </r>
    <r>
      <rPr>
        <b/>
        <i/>
        <sz val="10"/>
        <color theme="1"/>
        <rFont val="Arial"/>
        <family val="2"/>
      </rPr>
      <t>Aspergillus brasiliensis
Escherichia coli
Mycoplasma pneumoniae
Bacillus atrophaeus spores
Geobacillus stearothermophilus spores</t>
    </r>
    <r>
      <rPr>
        <b/>
        <sz val="10"/>
        <color theme="1"/>
        <rFont val="Arial"/>
        <family val="2"/>
        <charset val="238"/>
      </rPr>
      <t xml:space="preserve">
</t>
    </r>
  </si>
  <si>
    <t>Filter za dobivanje vode visoke čistoće za primjenu u analitičkim tehnikama (HPLC, LC-MS, UHPLC, AAS, ICP-MS, IC).</t>
  </si>
  <si>
    <t>Priprema čiste (tip 2) i ultra čiste (tip 1) vode izravno iz izvora vode iz slavine, čije karakteristike zadovoljavaju zahtjeve norme ISO 3696  ili jednakovrijedno: __________ i ASTM D1193 ili jednakovrijedno: __________, i to:</t>
  </si>
  <si>
    <t>Nakon otvaranja vrata od 30 sekundi uređaj mora postići potpuni oporavak svih kritičnih parametara za 10 minuta te ISO 5 HEPA ili jednakovrijedno ____________ filtrirani zrak u komori za 5 minuta</t>
  </si>
  <si>
    <t>Nakon otvaranja vrata od 30 sekundi HEPA ili jednakovrijedno ____________ sustav filtracije postiže ISO 5 ili jednakovrijedno ____________ kvalitetu zraka unutar 5 minuta prema ISO 14644-1 ili jednakovrijedno ____________ i ISO 14644-3 ili jednakovrijedno: ____________</t>
  </si>
  <si>
    <t xml:space="preserve">Nakon otvaranja vrata od 30 sekundi HEPA ili jednakovrijedno: __________ sustav filtracije postiže ISO 5 ili jednakovrijedno: __________ kvalitetu zraka unutar 5 minuta prema ISO 14644-1 ili jednakovrijedno: __________ i ISO 14644-3 ili jednakovrijedno: __________ </t>
  </si>
  <si>
    <t>Kapacitet: Erlenmeyer tikvice: 8 x 250ml, ili 6 x 500, ili 4 x 1000ml</t>
  </si>
  <si>
    <r>
      <t xml:space="preserve">Visoko kvalitetni izolacijski materijal </t>
    </r>
    <r>
      <rPr>
        <sz val="10"/>
        <color theme="1"/>
        <rFont val="Arial"/>
        <family val="2"/>
        <charset val="238"/>
      </rPr>
      <t>koji ne oslobađa čestice</t>
    </r>
  </si>
  <si>
    <r>
      <rPr>
        <b/>
        <sz val="11"/>
        <color theme="1"/>
        <rFont val="Arial"/>
        <family val="2"/>
      </rPr>
      <t>Ponuđeni jamstveni rok</t>
    </r>
    <r>
      <rPr>
        <sz val="11"/>
        <color theme="1"/>
        <rFont val="Arial"/>
        <family val="2"/>
      </rPr>
      <t xml:space="preserve">:
</t>
    </r>
    <r>
      <rPr>
        <sz val="11"/>
        <color rgb="FF000000"/>
        <rFont val="Arial"/>
        <family val="2"/>
      </rPr>
      <t>(sukladno točki 7.4. DON-a)</t>
    </r>
  </si>
  <si>
    <t>Jamstveni rok na predmet nabave (Grupa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</si>
</sst>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 tint="4.9989318521683403E-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  <charset val="238"/>
    </font>
    <font>
      <b/>
      <sz val="10"/>
      <color theme="1"/>
      <name val="Arial"/>
      <family val="2"/>
    </font>
    <font>
      <sz val="10"/>
      <color theme="1" tint="4.9989318521683403E-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color theme="1"/>
      <name val="Arial"/>
      <family val="2"/>
    </font>
    <font>
      <sz val="10"/>
      <name val="Calibri"/>
      <family val="2"/>
      <charset val="238"/>
      <scheme val="minor"/>
    </font>
    <font>
      <b/>
      <sz val="11"/>
      <color rgb="FF0070C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4" fillId="0" borderId="0" xfId="0" applyFont="1"/>
    <xf numFmtId="0" fontId="0" fillId="0" borderId="1" xfId="0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vertical="top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7" fillId="0" borderId="0" xfId="0" applyFont="1" applyFill="1"/>
    <xf numFmtId="0" fontId="17" fillId="0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0" xfId="0" applyFont="1" applyFill="1"/>
    <xf numFmtId="0" fontId="0" fillId="0" borderId="0" xfId="0" applyAlignment="1">
      <alignment vertical="center"/>
    </xf>
    <xf numFmtId="0" fontId="1" fillId="0" borderId="1" xfId="0" applyFont="1" applyFill="1" applyBorder="1" applyAlignment="1" applyProtection="1">
      <alignment vertical="top"/>
      <protection locked="0"/>
    </xf>
    <xf numFmtId="4" fontId="10" fillId="0" borderId="1" xfId="0" applyNumberFormat="1" applyFont="1" applyBorder="1" applyAlignment="1">
      <alignment vertical="top"/>
    </xf>
    <xf numFmtId="4" fontId="10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vertical="top"/>
    </xf>
    <xf numFmtId="0" fontId="10" fillId="4" borderId="1" xfId="0" applyFont="1" applyFill="1" applyBorder="1" applyAlignment="1">
      <alignment horizontal="center" vertical="center" wrapText="1"/>
    </xf>
    <xf numFmtId="0" fontId="7" fillId="0" borderId="0" xfId="0" applyFont="1"/>
    <xf numFmtId="49" fontId="10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49" fontId="7" fillId="0" borderId="1" xfId="0" applyNumberFormat="1" applyFont="1" applyBorder="1" applyAlignment="1">
      <alignment horizontal="center" vertical="top"/>
    </xf>
    <xf numFmtId="49" fontId="7" fillId="0" borderId="0" xfId="0" applyNumberFormat="1" applyFont="1"/>
    <xf numFmtId="49" fontId="7" fillId="0" borderId="8" xfId="0" applyNumberFormat="1" applyFont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4" fontId="7" fillId="0" borderId="8" xfId="0" applyNumberFormat="1" applyFont="1" applyBorder="1" applyAlignment="1">
      <alignment vertical="top"/>
    </xf>
    <xf numFmtId="49" fontId="7" fillId="0" borderId="9" xfId="0" applyNumberFormat="1" applyFont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4" fontId="7" fillId="0" borderId="9" xfId="0" applyNumberFormat="1" applyFont="1" applyBorder="1" applyAlignment="1">
      <alignment vertical="top"/>
    </xf>
    <xf numFmtId="49" fontId="7" fillId="0" borderId="10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vertical="top"/>
    </xf>
    <xf numFmtId="4" fontId="7" fillId="0" borderId="10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7" fillId="0" borderId="0" xfId="0" applyFont="1" applyAlignment="1">
      <alignment horizontal="left" vertical="top"/>
    </xf>
    <xf numFmtId="4" fontId="1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4" fontId="7" fillId="0" borderId="0" xfId="0" applyNumberFormat="1" applyFont="1" applyAlignment="1">
      <alignment horizontal="left" vertical="top"/>
    </xf>
    <xf numFmtId="1" fontId="15" fillId="0" borderId="1" xfId="0" applyNumberFormat="1" applyFont="1" applyBorder="1" applyAlignment="1">
      <alignment horizontal="center" vertical="center" wrapText="1"/>
    </xf>
    <xf numFmtId="49" fontId="17" fillId="0" borderId="0" xfId="0" applyNumberFormat="1" applyFont="1"/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19" fillId="0" borderId="0" xfId="0" applyFont="1"/>
    <xf numFmtId="0" fontId="19" fillId="0" borderId="0" xfId="0" applyFont="1" applyAlignment="1">
      <alignment vertical="top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top" wrapText="1"/>
    </xf>
    <xf numFmtId="16" fontId="2" fillId="0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 indent="1"/>
    </xf>
    <xf numFmtId="0" fontId="19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4" fontId="1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7" fillId="0" borderId="5" xfId="0" applyNumberFormat="1" applyFont="1" applyBorder="1" applyAlignment="1" applyProtection="1">
      <alignment vertical="top"/>
      <protection locked="0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12" fillId="0" borderId="5" xfId="0" applyNumberFormat="1" applyFont="1" applyBorder="1" applyAlignment="1" applyProtection="1">
      <alignment vertical="top"/>
      <protection locked="0"/>
    </xf>
    <xf numFmtId="4" fontId="12" fillId="0" borderId="6" xfId="0" applyNumberFormat="1" applyFont="1" applyBorder="1" applyAlignment="1">
      <alignment vertical="top"/>
    </xf>
    <xf numFmtId="4" fontId="12" fillId="0" borderId="7" xfId="0" applyNumberFormat="1" applyFont="1" applyBorder="1" applyAlignment="1">
      <alignment vertical="top"/>
    </xf>
    <xf numFmtId="0" fontId="12" fillId="0" borderId="5" xfId="0" applyFont="1" applyBorder="1" applyAlignment="1" applyProtection="1">
      <alignment horizontal="center" vertical="top"/>
      <protection locked="0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0" fillId="0" borderId="2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2" fillId="0" borderId="2" xfId="0" applyFont="1" applyBorder="1" applyAlignment="1">
      <alignment vertical="top" wrapText="1"/>
    </xf>
    <xf numFmtId="0" fontId="19" fillId="0" borderId="4" xfId="0" applyFont="1" applyBorder="1" applyAlignment="1">
      <alignment vertical="top"/>
    </xf>
    <xf numFmtId="0" fontId="10" fillId="0" borderId="2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6" fillId="0" borderId="2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/>
      <protection locked="0"/>
    </xf>
    <xf numFmtId="0" fontId="16" fillId="0" borderId="1" xfId="0" applyFont="1" applyBorder="1" applyAlignment="1">
      <alignment vertical="top"/>
    </xf>
    <xf numFmtId="4" fontId="3" fillId="0" borderId="1" xfId="0" applyNumberFormat="1" applyFont="1" applyBorder="1" applyAlignment="1" applyProtection="1">
      <alignment vertical="top"/>
      <protection locked="0"/>
    </xf>
    <xf numFmtId="4" fontId="16" fillId="0" borderId="1" xfId="0" applyNumberFormat="1" applyFont="1" applyBorder="1" applyAlignment="1">
      <alignment vertical="top"/>
    </xf>
    <xf numFmtId="4" fontId="3" fillId="0" borderId="5" xfId="0" applyNumberFormat="1" applyFont="1" applyBorder="1" applyAlignment="1" applyProtection="1">
      <alignment vertical="top"/>
      <protection locked="0"/>
    </xf>
    <xf numFmtId="0" fontId="10" fillId="0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6" fillId="0" borderId="2" xfId="0" applyFont="1" applyBorder="1" applyAlignment="1">
      <alignment vertical="center"/>
    </xf>
    <xf numFmtId="0" fontId="19" fillId="0" borderId="4" xfId="0" applyFont="1" applyBorder="1" applyAlignment="1"/>
    <xf numFmtId="0" fontId="0" fillId="0" borderId="1" xfId="0" applyBorder="1" applyAlignment="1">
      <alignment horizontal="center" vertical="top"/>
    </xf>
    <xf numFmtId="4" fontId="0" fillId="0" borderId="1" xfId="0" applyNumberFormat="1" applyBorder="1" applyAlignment="1">
      <alignment vertical="top"/>
    </xf>
    <xf numFmtId="0" fontId="6" fillId="0" borderId="2" xfId="0" applyFont="1" applyBorder="1" applyAlignment="1">
      <alignment vertical="top"/>
    </xf>
    <xf numFmtId="0" fontId="3" fillId="0" borderId="5" xfId="0" applyFont="1" applyBorder="1" applyAlignment="1" applyProtection="1">
      <alignment horizontal="center" vertical="top"/>
      <protection locked="0"/>
    </xf>
    <xf numFmtId="4" fontId="0" fillId="0" borderId="6" xfId="0" applyNumberFormat="1" applyBorder="1" applyAlignment="1">
      <alignment vertical="top"/>
    </xf>
    <xf numFmtId="4" fontId="0" fillId="0" borderId="7" xfId="0" applyNumberFormat="1" applyBorder="1" applyAlignment="1">
      <alignment vertical="top"/>
    </xf>
    <xf numFmtId="4" fontId="3" fillId="0" borderId="5" xfId="0" applyNumberFormat="1" applyFont="1" applyBorder="1" applyAlignment="1" applyProtection="1">
      <alignment horizontal="right" vertical="top"/>
      <protection locked="0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4" fontId="0" fillId="0" borderId="1" xfId="0" applyNumberFormat="1" applyBorder="1" applyAlignment="1">
      <alignment horizontal="right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3" fillId="0" borderId="5" xfId="0" applyFont="1" applyBorder="1" applyAlignment="1" applyProtection="1">
      <alignment horizontal="center" vertical="top" wrapText="1"/>
      <protection locked="0"/>
    </xf>
    <xf numFmtId="4" fontId="3" fillId="0" borderId="5" xfId="0" applyNumberFormat="1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vertical="top"/>
    </xf>
    <xf numFmtId="4" fontId="7" fillId="0" borderId="1" xfId="0" applyNumberFormat="1" applyFont="1" applyBorder="1" applyAlignment="1" applyProtection="1">
      <alignment vertical="top" wrapText="1"/>
      <protection locked="0"/>
    </xf>
    <xf numFmtId="4" fontId="15" fillId="0" borderId="1" xfId="0" applyNumberFormat="1" applyFont="1" applyBorder="1" applyAlignment="1">
      <alignment vertical="top"/>
    </xf>
    <xf numFmtId="4" fontId="7" fillId="0" borderId="5" xfId="0" applyNumberFormat="1" applyFont="1" applyBorder="1" applyAlignment="1" applyProtection="1">
      <alignment vertical="top" wrapText="1"/>
      <protection locked="0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 applyProtection="1">
      <alignment horizontal="center" vertical="top"/>
      <protection locked="0"/>
    </xf>
    <xf numFmtId="0" fontId="15" fillId="0" borderId="6" xfId="0" applyFont="1" applyBorder="1" applyAlignment="1">
      <alignment vertical="top"/>
    </xf>
    <xf numFmtId="0" fontId="15" fillId="0" borderId="7" xfId="0" applyFont="1" applyBorder="1" applyAlignment="1">
      <alignment vertical="top"/>
    </xf>
    <xf numFmtId="4" fontId="15" fillId="0" borderId="6" xfId="0" applyNumberFormat="1" applyFont="1" applyBorder="1" applyAlignment="1">
      <alignment vertical="top"/>
    </xf>
    <xf numFmtId="4" fontId="15" fillId="0" borderId="7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4" fontId="7" fillId="0" borderId="5" xfId="0" applyNumberFormat="1" applyFont="1" applyBorder="1" applyAlignment="1" applyProtection="1">
      <alignment horizontal="right" vertical="top"/>
      <protection locked="0"/>
    </xf>
    <xf numFmtId="4" fontId="7" fillId="0" borderId="6" xfId="0" applyNumberFormat="1" applyFont="1" applyBorder="1" applyAlignment="1" applyProtection="1">
      <alignment horizontal="right" vertical="top"/>
      <protection locked="0"/>
    </xf>
    <xf numFmtId="4" fontId="7" fillId="0" borderId="7" xfId="0" applyNumberFormat="1" applyFont="1" applyBorder="1" applyAlignment="1" applyProtection="1">
      <alignment horizontal="right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12" fillId="0" borderId="1" xfId="0" quotePrefix="1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>
      <alignment vertical="top"/>
    </xf>
    <xf numFmtId="0" fontId="19" fillId="0" borderId="4" xfId="0" applyFont="1" applyBorder="1" applyAlignment="1">
      <alignment vertical="top" wrapText="1"/>
    </xf>
    <xf numFmtId="4" fontId="7" fillId="0" borderId="5" xfId="0" applyNumberFormat="1" applyFont="1" applyBorder="1" applyAlignment="1" applyProtection="1">
      <alignment horizontal="center" vertical="top"/>
      <protection locked="0"/>
    </xf>
    <xf numFmtId="4" fontId="7" fillId="0" borderId="6" xfId="0" applyNumberFormat="1" applyFont="1" applyBorder="1" applyAlignment="1" applyProtection="1">
      <alignment horizontal="center" vertical="top"/>
      <protection locked="0"/>
    </xf>
    <xf numFmtId="4" fontId="7" fillId="0" borderId="7" xfId="0" applyNumberFormat="1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right" vertical="top"/>
    </xf>
    <xf numFmtId="0" fontId="13" fillId="0" borderId="1" xfId="0" applyFont="1" applyBorder="1" applyAlignment="1">
      <alignment horizontal="right" vertical="top"/>
    </xf>
    <xf numFmtId="4" fontId="7" fillId="0" borderId="5" xfId="0" applyNumberFormat="1" applyFont="1" applyBorder="1" applyAlignment="1" applyProtection="1">
      <alignment horizontal="right" vertical="top" wrapText="1"/>
      <protection locked="0"/>
    </xf>
    <xf numFmtId="4" fontId="7" fillId="0" borderId="6" xfId="0" applyNumberFormat="1" applyFont="1" applyBorder="1" applyAlignment="1" applyProtection="1">
      <alignment horizontal="right" vertical="top" wrapText="1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4" fontId="7" fillId="0" borderId="6" xfId="0" applyNumberFormat="1" applyFont="1" applyBorder="1" applyAlignment="1">
      <alignment vertical="top"/>
    </xf>
    <xf numFmtId="4" fontId="7" fillId="0" borderId="7" xfId="0" applyNumberFormat="1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19" fillId="0" borderId="1" xfId="0" applyFont="1" applyBorder="1" applyAlignment="1"/>
    <xf numFmtId="4" fontId="10" fillId="0" borderId="5" xfId="0" applyNumberFormat="1" applyFont="1" applyBorder="1" applyAlignment="1" applyProtection="1">
      <alignment horizontal="right" vertical="top"/>
      <protection locked="0"/>
    </xf>
    <xf numFmtId="4" fontId="10" fillId="0" borderId="6" xfId="0" applyNumberFormat="1" applyFont="1" applyBorder="1" applyAlignment="1" applyProtection="1">
      <alignment horizontal="right" vertical="top"/>
      <protection locked="0"/>
    </xf>
    <xf numFmtId="4" fontId="10" fillId="0" borderId="7" xfId="0" applyNumberFormat="1" applyFont="1" applyBorder="1" applyAlignment="1" applyProtection="1">
      <alignment horizontal="right" vertical="top"/>
      <protection locked="0"/>
    </xf>
    <xf numFmtId="4" fontId="7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top"/>
    </xf>
    <xf numFmtId="4" fontId="10" fillId="0" borderId="5" xfId="0" applyNumberFormat="1" applyFont="1" applyBorder="1" applyAlignment="1" applyProtection="1">
      <alignment vertical="top"/>
      <protection locked="0"/>
    </xf>
    <xf numFmtId="0" fontId="7" fillId="0" borderId="6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B4" sqref="B4"/>
    </sheetView>
  </sheetViews>
  <sheetFormatPr defaultColWidth="8.85546875" defaultRowHeight="15" x14ac:dyDescent="0.25"/>
  <cols>
    <col min="1" max="1" width="7" customWidth="1"/>
    <col min="2" max="2" width="80.5703125" customWidth="1"/>
    <col min="3" max="3" width="26.5703125" style="3" customWidth="1"/>
    <col min="4" max="4" width="10.5703125" customWidth="1"/>
    <col min="5" max="5" width="11" customWidth="1"/>
    <col min="6" max="6" width="14.85546875" customWidth="1"/>
    <col min="7" max="7" width="17.140625" customWidth="1"/>
    <col min="8" max="8" width="22.5703125" customWidth="1"/>
    <col min="11" max="11" width="48.7109375" customWidth="1"/>
  </cols>
  <sheetData>
    <row r="1" spans="1:8" x14ac:dyDescent="0.25">
      <c r="A1" s="16" t="s">
        <v>495</v>
      </c>
      <c r="B1" s="1"/>
      <c r="C1" s="2"/>
      <c r="D1" s="1"/>
      <c r="E1" s="1"/>
      <c r="F1" s="1"/>
      <c r="G1" s="1"/>
    </row>
    <row r="2" spans="1:8" ht="18.75" x14ac:dyDescent="0.3">
      <c r="A2" s="58" t="s">
        <v>291</v>
      </c>
      <c r="C2" s="2"/>
      <c r="D2" s="1"/>
      <c r="E2" s="1"/>
      <c r="F2" s="1"/>
      <c r="G2" s="1"/>
    </row>
    <row r="3" spans="1:8" x14ac:dyDescent="0.25">
      <c r="A3" s="1"/>
      <c r="B3" s="1"/>
      <c r="C3" s="2"/>
      <c r="D3" s="1"/>
      <c r="E3" s="1"/>
      <c r="F3" s="1"/>
      <c r="G3" s="1"/>
    </row>
    <row r="4" spans="1:8" x14ac:dyDescent="0.25">
      <c r="A4" s="1"/>
      <c r="B4" s="1"/>
      <c r="C4" s="2"/>
      <c r="D4" s="1"/>
      <c r="E4" s="1"/>
      <c r="F4" s="1"/>
      <c r="G4" s="1"/>
    </row>
    <row r="5" spans="1:8" s="6" customFormat="1" ht="38.25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15" t="s">
        <v>1</v>
      </c>
      <c r="B6" s="13" t="s">
        <v>17</v>
      </c>
      <c r="C6" s="12"/>
      <c r="D6" s="115" t="s">
        <v>489</v>
      </c>
      <c r="E6" s="115">
        <v>1</v>
      </c>
      <c r="F6" s="112"/>
      <c r="G6" s="109">
        <f>ROUND(E6*F6,2)</f>
        <v>0</v>
      </c>
      <c r="H6" s="106"/>
    </row>
    <row r="7" spans="1:8" ht="20.100000000000001" customHeight="1" x14ac:dyDescent="0.25">
      <c r="A7" s="15" t="s">
        <v>2</v>
      </c>
      <c r="B7" s="13" t="s">
        <v>16</v>
      </c>
      <c r="C7" s="12"/>
      <c r="D7" s="116"/>
      <c r="E7" s="116"/>
      <c r="F7" s="113"/>
      <c r="G7" s="110"/>
      <c r="H7" s="107"/>
    </row>
    <row r="8" spans="1:8" ht="20.100000000000001" customHeight="1" x14ac:dyDescent="0.25">
      <c r="A8" s="15" t="s">
        <v>3</v>
      </c>
      <c r="B8" s="13" t="s">
        <v>26</v>
      </c>
      <c r="C8" s="12"/>
      <c r="D8" s="116"/>
      <c r="E8" s="116"/>
      <c r="F8" s="113"/>
      <c r="G8" s="110"/>
      <c r="H8" s="107"/>
    </row>
    <row r="9" spans="1:8" ht="20.100000000000001" customHeight="1" x14ac:dyDescent="0.25">
      <c r="A9" s="15" t="s">
        <v>4</v>
      </c>
      <c r="B9" s="13" t="s">
        <v>18</v>
      </c>
      <c r="C9" s="12"/>
      <c r="D9" s="116"/>
      <c r="E9" s="116"/>
      <c r="F9" s="113"/>
      <c r="G9" s="110"/>
      <c r="H9" s="107"/>
    </row>
    <row r="10" spans="1:8" ht="20.100000000000001" customHeight="1" x14ac:dyDescent="0.25">
      <c r="A10" s="15" t="s">
        <v>5</v>
      </c>
      <c r="B10" s="13" t="s">
        <v>19</v>
      </c>
      <c r="C10" s="12"/>
      <c r="D10" s="116"/>
      <c r="E10" s="116"/>
      <c r="F10" s="113"/>
      <c r="G10" s="110"/>
      <c r="H10" s="107"/>
    </row>
    <row r="11" spans="1:8" ht="20.100000000000001" customHeight="1" x14ac:dyDescent="0.25">
      <c r="A11" s="15" t="s">
        <v>6</v>
      </c>
      <c r="B11" s="13" t="s">
        <v>20</v>
      </c>
      <c r="C11" s="12"/>
      <c r="D11" s="116"/>
      <c r="E11" s="116"/>
      <c r="F11" s="113"/>
      <c r="G11" s="110"/>
      <c r="H11" s="108"/>
    </row>
    <row r="12" spans="1:8" ht="20.100000000000001" customHeight="1" x14ac:dyDescent="0.25">
      <c r="A12" s="15" t="s">
        <v>7</v>
      </c>
      <c r="B12" s="13" t="s">
        <v>21</v>
      </c>
      <c r="C12" s="12"/>
      <c r="D12" s="116"/>
      <c r="E12" s="116"/>
      <c r="F12" s="113"/>
      <c r="G12" s="110"/>
    </row>
    <row r="13" spans="1:8" ht="20.100000000000001" customHeight="1" x14ac:dyDescent="0.25">
      <c r="A13" s="15" t="s">
        <v>8</v>
      </c>
      <c r="B13" s="14" t="s">
        <v>22</v>
      </c>
      <c r="C13" s="12"/>
      <c r="D13" s="116"/>
      <c r="E13" s="116"/>
      <c r="F13" s="113"/>
      <c r="G13" s="110"/>
    </row>
    <row r="14" spans="1:8" ht="20.100000000000001" customHeight="1" x14ac:dyDescent="0.25">
      <c r="A14" s="15" t="s">
        <v>9</v>
      </c>
      <c r="B14" s="13" t="s">
        <v>27</v>
      </c>
      <c r="C14" s="12"/>
      <c r="D14" s="116"/>
      <c r="E14" s="116"/>
      <c r="F14" s="113"/>
      <c r="G14" s="110"/>
    </row>
    <row r="15" spans="1:8" ht="20.100000000000001" customHeight="1" x14ac:dyDescent="0.25">
      <c r="A15" s="15" t="s">
        <v>10</v>
      </c>
      <c r="B15" s="13" t="s">
        <v>23</v>
      </c>
      <c r="C15" s="12"/>
      <c r="D15" s="116"/>
      <c r="E15" s="116"/>
      <c r="F15" s="113"/>
      <c r="G15" s="110"/>
    </row>
    <row r="16" spans="1:8" ht="20.100000000000001" customHeight="1" x14ac:dyDescent="0.25">
      <c r="A16" s="15" t="s">
        <v>11</v>
      </c>
      <c r="B16" s="13" t="s">
        <v>24</v>
      </c>
      <c r="C16" s="12"/>
      <c r="D16" s="116"/>
      <c r="E16" s="116"/>
      <c r="F16" s="113"/>
      <c r="G16" s="110"/>
    </row>
    <row r="17" spans="1:7" ht="27.75" customHeight="1" x14ac:dyDescent="0.25">
      <c r="A17" s="15" t="s">
        <v>12</v>
      </c>
      <c r="B17" s="13" t="s">
        <v>25</v>
      </c>
      <c r="C17" s="12"/>
      <c r="D17" s="116"/>
      <c r="E17" s="116"/>
      <c r="F17" s="113"/>
      <c r="G17" s="110"/>
    </row>
    <row r="18" spans="1:7" ht="20.100000000000001" customHeight="1" x14ac:dyDescent="0.25">
      <c r="A18" s="15" t="s">
        <v>13</v>
      </c>
      <c r="B18" s="121" t="s">
        <v>29</v>
      </c>
      <c r="C18" s="122"/>
      <c r="D18" s="116"/>
      <c r="E18" s="116"/>
      <c r="F18" s="113"/>
      <c r="G18" s="110"/>
    </row>
    <row r="19" spans="1:7" s="92" customFormat="1" ht="20.100000000000001" customHeight="1" x14ac:dyDescent="0.25">
      <c r="A19" s="91" t="s">
        <v>14</v>
      </c>
      <c r="B19" s="121" t="s">
        <v>28</v>
      </c>
      <c r="C19" s="122"/>
      <c r="D19" s="117"/>
      <c r="E19" s="117"/>
      <c r="F19" s="114"/>
      <c r="G19" s="111"/>
    </row>
    <row r="20" spans="1:7" ht="20.100000000000001" customHeight="1" x14ac:dyDescent="0.25">
      <c r="A20" s="118" t="s">
        <v>493</v>
      </c>
      <c r="B20" s="119"/>
      <c r="C20" s="119"/>
      <c r="D20" s="119"/>
      <c r="E20" s="119"/>
      <c r="F20" s="120"/>
      <c r="G20" s="65">
        <f>G6</f>
        <v>0</v>
      </c>
    </row>
    <row r="21" spans="1:7" x14ac:dyDescent="0.25">
      <c r="A21" s="1"/>
      <c r="C21" s="4"/>
      <c r="D21" s="4"/>
      <c r="E21" s="4"/>
      <c r="F21" s="4"/>
      <c r="G21" s="5"/>
    </row>
  </sheetData>
  <mergeCells count="8">
    <mergeCell ref="H6:H11"/>
    <mergeCell ref="G6:G19"/>
    <mergeCell ref="F6:F19"/>
    <mergeCell ref="D6:D19"/>
    <mergeCell ref="A20:F20"/>
    <mergeCell ref="B18:C18"/>
    <mergeCell ref="B19:C19"/>
    <mergeCell ref="E6:E1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4"/>
  <sheetViews>
    <sheetView workbookViewId="0">
      <pane ySplit="5" topLeftCell="A6" activePane="bottomLeft" state="frozen"/>
      <selection pane="bottomLeft" activeCell="B7" sqref="B7"/>
    </sheetView>
  </sheetViews>
  <sheetFormatPr defaultColWidth="8.85546875" defaultRowHeight="15" x14ac:dyDescent="0.25"/>
  <cols>
    <col min="1" max="1" width="6.7109375" style="23" customWidth="1"/>
    <col min="2" max="2" width="96.7109375" style="23" customWidth="1"/>
    <col min="3" max="3" width="25.7109375" style="23" customWidth="1"/>
    <col min="4" max="5" width="10.28515625" customWidth="1"/>
    <col min="6" max="7" width="20.28515625" customWidth="1"/>
    <col min="8" max="8" width="25.28515625" customWidth="1"/>
  </cols>
  <sheetData>
    <row r="1" spans="1:8" x14ac:dyDescent="0.25">
      <c r="A1" s="22" t="s">
        <v>495</v>
      </c>
    </row>
    <row r="2" spans="1:8" ht="18.75" x14ac:dyDescent="0.25">
      <c r="A2" s="59" t="s">
        <v>295</v>
      </c>
      <c r="C2" s="24"/>
      <c r="D2" s="2"/>
      <c r="E2" s="2"/>
      <c r="F2" s="1"/>
      <c r="G2" s="1"/>
    </row>
    <row r="3" spans="1:8" x14ac:dyDescent="0.25">
      <c r="B3" s="25"/>
      <c r="C3" s="24"/>
      <c r="D3" s="2"/>
      <c r="E3" s="2"/>
      <c r="F3" s="1"/>
      <c r="G3" s="1"/>
    </row>
    <row r="4" spans="1:8" x14ac:dyDescent="0.25">
      <c r="A4" s="25"/>
      <c r="B4" s="25"/>
      <c r="C4" s="24"/>
      <c r="D4" s="2"/>
      <c r="E4" s="2"/>
      <c r="F4" s="1"/>
      <c r="G4" s="1"/>
    </row>
    <row r="5" spans="1:8" s="6" customFormat="1" ht="25.5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497</v>
      </c>
      <c r="C6" s="41"/>
      <c r="D6" s="167" t="s">
        <v>489</v>
      </c>
      <c r="E6" s="167">
        <v>1</v>
      </c>
      <c r="F6" s="169"/>
      <c r="G6" s="164">
        <f>ROUND(E6*F6,2)</f>
        <v>0</v>
      </c>
      <c r="H6" s="106"/>
    </row>
    <row r="7" spans="1:8" ht="30.75" customHeight="1" x14ac:dyDescent="0.25">
      <c r="A7" s="27" t="s">
        <v>2</v>
      </c>
      <c r="B7" s="90" t="s">
        <v>570</v>
      </c>
      <c r="C7" s="41"/>
      <c r="D7" s="168"/>
      <c r="E7" s="168"/>
      <c r="F7" s="170"/>
      <c r="G7" s="165"/>
      <c r="H7" s="107"/>
    </row>
    <row r="8" spans="1:8" ht="20.100000000000001" customHeight="1" x14ac:dyDescent="0.25">
      <c r="A8" s="27" t="s">
        <v>3</v>
      </c>
      <c r="B8" s="45" t="s">
        <v>143</v>
      </c>
      <c r="C8" s="41"/>
      <c r="D8" s="168"/>
      <c r="E8" s="168"/>
      <c r="F8" s="170"/>
      <c r="G8" s="165"/>
      <c r="H8" s="107"/>
    </row>
    <row r="9" spans="1:8" ht="20.100000000000001" customHeight="1" x14ac:dyDescent="0.25">
      <c r="A9" s="95" t="s">
        <v>144</v>
      </c>
      <c r="B9" s="28" t="s">
        <v>145</v>
      </c>
      <c r="C9" s="41"/>
      <c r="D9" s="168"/>
      <c r="E9" s="168"/>
      <c r="F9" s="170"/>
      <c r="G9" s="165"/>
      <c r="H9" s="107"/>
    </row>
    <row r="10" spans="1:8" ht="20.100000000000001" customHeight="1" x14ac:dyDescent="0.25">
      <c r="A10" s="95" t="s">
        <v>146</v>
      </c>
      <c r="B10" s="28" t="s">
        <v>147</v>
      </c>
      <c r="C10" s="41"/>
      <c r="D10" s="168"/>
      <c r="E10" s="168"/>
      <c r="F10" s="170"/>
      <c r="G10" s="165"/>
      <c r="H10" s="107"/>
    </row>
    <row r="11" spans="1:8" ht="20.100000000000001" customHeight="1" x14ac:dyDescent="0.25">
      <c r="A11" s="95" t="s">
        <v>148</v>
      </c>
      <c r="B11" s="28" t="s">
        <v>149</v>
      </c>
      <c r="C11" s="29"/>
      <c r="D11" s="168"/>
      <c r="E11" s="168"/>
      <c r="F11" s="170"/>
      <c r="G11" s="165"/>
      <c r="H11" s="108"/>
    </row>
    <row r="12" spans="1:8" ht="20.100000000000001" customHeight="1" x14ac:dyDescent="0.25">
      <c r="A12" s="95" t="s">
        <v>150</v>
      </c>
      <c r="B12" s="28" t="s">
        <v>151</v>
      </c>
      <c r="C12" s="29"/>
      <c r="D12" s="168"/>
      <c r="E12" s="168"/>
      <c r="F12" s="170"/>
      <c r="G12" s="165"/>
    </row>
    <row r="13" spans="1:8" ht="20.100000000000001" customHeight="1" x14ac:dyDescent="0.25">
      <c r="A13" s="95" t="s">
        <v>152</v>
      </c>
      <c r="B13" s="31" t="s">
        <v>153</v>
      </c>
      <c r="C13" s="29"/>
      <c r="D13" s="168"/>
      <c r="E13" s="168"/>
      <c r="F13" s="170"/>
      <c r="G13" s="165"/>
    </row>
    <row r="14" spans="1:8" ht="20.100000000000001" customHeight="1" x14ac:dyDescent="0.25">
      <c r="A14" s="95" t="s">
        <v>154</v>
      </c>
      <c r="B14" s="28" t="s">
        <v>155</v>
      </c>
      <c r="C14" s="29"/>
      <c r="D14" s="168"/>
      <c r="E14" s="168"/>
      <c r="F14" s="170"/>
      <c r="G14" s="165"/>
    </row>
    <row r="15" spans="1:8" ht="20.100000000000001" customHeight="1" x14ac:dyDescent="0.25">
      <c r="A15" s="95" t="s">
        <v>156</v>
      </c>
      <c r="B15" s="28" t="s">
        <v>157</v>
      </c>
      <c r="C15" s="29"/>
      <c r="D15" s="168"/>
      <c r="E15" s="168"/>
      <c r="F15" s="170"/>
      <c r="G15" s="165"/>
    </row>
    <row r="16" spans="1:8" ht="20.100000000000001" customHeight="1" x14ac:dyDescent="0.25">
      <c r="A16" s="95" t="s">
        <v>158</v>
      </c>
      <c r="B16" s="28" t="s">
        <v>159</v>
      </c>
      <c r="C16" s="29"/>
      <c r="D16" s="168"/>
      <c r="E16" s="168"/>
      <c r="F16" s="170"/>
      <c r="G16" s="165"/>
    </row>
    <row r="17" spans="1:7" ht="20.100000000000001" customHeight="1" x14ac:dyDescent="0.25">
      <c r="A17" s="95" t="s">
        <v>160</v>
      </c>
      <c r="B17" s="28" t="s">
        <v>161</v>
      </c>
      <c r="C17" s="29"/>
      <c r="D17" s="168"/>
      <c r="E17" s="168"/>
      <c r="F17" s="170"/>
      <c r="G17" s="165"/>
    </row>
    <row r="18" spans="1:7" ht="20.100000000000001" customHeight="1" x14ac:dyDescent="0.25">
      <c r="A18" s="95" t="s">
        <v>162</v>
      </c>
      <c r="B18" s="28" t="s">
        <v>163</v>
      </c>
      <c r="C18" s="29"/>
      <c r="D18" s="168"/>
      <c r="E18" s="168"/>
      <c r="F18" s="170"/>
      <c r="G18" s="165"/>
    </row>
    <row r="19" spans="1:7" ht="20.100000000000001" customHeight="1" x14ac:dyDescent="0.25">
      <c r="A19" s="27" t="s">
        <v>4</v>
      </c>
      <c r="B19" s="45" t="s">
        <v>164</v>
      </c>
      <c r="C19" s="29"/>
      <c r="D19" s="168"/>
      <c r="E19" s="168"/>
      <c r="F19" s="170"/>
      <c r="G19" s="165"/>
    </row>
    <row r="20" spans="1:7" ht="20.100000000000001" customHeight="1" x14ac:dyDescent="0.25">
      <c r="A20" s="95" t="s">
        <v>165</v>
      </c>
      <c r="B20" s="28" t="s">
        <v>166</v>
      </c>
      <c r="C20" s="29"/>
      <c r="D20" s="168"/>
      <c r="E20" s="168"/>
      <c r="F20" s="170"/>
      <c r="G20" s="165"/>
    </row>
    <row r="21" spans="1:7" ht="20.100000000000001" customHeight="1" x14ac:dyDescent="0.25">
      <c r="A21" s="95" t="s">
        <v>167</v>
      </c>
      <c r="B21" s="28" t="s">
        <v>168</v>
      </c>
      <c r="C21" s="29"/>
      <c r="D21" s="168"/>
      <c r="E21" s="168"/>
      <c r="F21" s="170"/>
      <c r="G21" s="165"/>
    </row>
    <row r="22" spans="1:7" ht="20.100000000000001" customHeight="1" x14ac:dyDescent="0.25">
      <c r="A22" s="95" t="s">
        <v>169</v>
      </c>
      <c r="B22" s="28" t="s">
        <v>170</v>
      </c>
      <c r="C22" s="29"/>
      <c r="D22" s="168"/>
      <c r="E22" s="168"/>
      <c r="F22" s="170"/>
      <c r="G22" s="165"/>
    </row>
    <row r="23" spans="1:7" ht="20.100000000000001" customHeight="1" x14ac:dyDescent="0.25">
      <c r="A23" s="95" t="s">
        <v>171</v>
      </c>
      <c r="B23" s="28" t="s">
        <v>153</v>
      </c>
      <c r="C23" s="29"/>
      <c r="D23" s="168"/>
      <c r="E23" s="168"/>
      <c r="F23" s="170"/>
      <c r="G23" s="165"/>
    </row>
    <row r="24" spans="1:7" ht="20.100000000000001" customHeight="1" x14ac:dyDescent="0.25">
      <c r="A24" s="95" t="s">
        <v>172</v>
      </c>
      <c r="B24" s="28" t="s">
        <v>155</v>
      </c>
      <c r="C24" s="29"/>
      <c r="D24" s="168"/>
      <c r="E24" s="168"/>
      <c r="F24" s="170"/>
      <c r="G24" s="165"/>
    </row>
    <row r="25" spans="1:7" ht="20.100000000000001" customHeight="1" x14ac:dyDescent="0.25">
      <c r="A25" s="95" t="s">
        <v>173</v>
      </c>
      <c r="B25" s="28" t="s">
        <v>157</v>
      </c>
      <c r="C25" s="29"/>
      <c r="D25" s="168"/>
      <c r="E25" s="168"/>
      <c r="F25" s="170"/>
      <c r="G25" s="165"/>
    </row>
    <row r="26" spans="1:7" ht="20.100000000000001" customHeight="1" x14ac:dyDescent="0.25">
      <c r="A26" s="95" t="s">
        <v>174</v>
      </c>
      <c r="B26" s="28" t="s">
        <v>159</v>
      </c>
      <c r="C26" s="29"/>
      <c r="D26" s="168"/>
      <c r="E26" s="168"/>
      <c r="F26" s="170"/>
      <c r="G26" s="165"/>
    </row>
    <row r="27" spans="1:7" ht="20.100000000000001" customHeight="1" x14ac:dyDescent="0.25">
      <c r="A27" s="95" t="s">
        <v>175</v>
      </c>
      <c r="B27" s="28" t="s">
        <v>161</v>
      </c>
      <c r="C27" s="29"/>
      <c r="D27" s="168"/>
      <c r="E27" s="168"/>
      <c r="F27" s="170"/>
      <c r="G27" s="165"/>
    </row>
    <row r="28" spans="1:7" ht="20.100000000000001" customHeight="1" x14ac:dyDescent="0.25">
      <c r="A28" s="96" t="s">
        <v>176</v>
      </c>
      <c r="B28" s="28" t="s">
        <v>177</v>
      </c>
      <c r="C28" s="29"/>
      <c r="D28" s="168"/>
      <c r="E28" s="168"/>
      <c r="F28" s="170"/>
      <c r="G28" s="165"/>
    </row>
    <row r="29" spans="1:7" ht="20.100000000000001" customHeight="1" x14ac:dyDescent="0.25">
      <c r="A29" s="95" t="s">
        <v>178</v>
      </c>
      <c r="B29" s="28" t="s">
        <v>163</v>
      </c>
      <c r="C29" s="29"/>
      <c r="D29" s="168"/>
      <c r="E29" s="168"/>
      <c r="F29" s="170"/>
      <c r="G29" s="165"/>
    </row>
    <row r="30" spans="1:7" ht="20.100000000000001" customHeight="1" x14ac:dyDescent="0.25">
      <c r="A30" s="27" t="s">
        <v>5</v>
      </c>
      <c r="B30" s="45" t="s">
        <v>179</v>
      </c>
      <c r="C30" s="29"/>
      <c r="D30" s="168"/>
      <c r="E30" s="168"/>
      <c r="F30" s="170"/>
      <c r="G30" s="165"/>
    </row>
    <row r="31" spans="1:7" ht="32.25" customHeight="1" x14ac:dyDescent="0.25">
      <c r="A31" s="95" t="s">
        <v>180</v>
      </c>
      <c r="B31" s="28" t="s">
        <v>181</v>
      </c>
      <c r="C31" s="29"/>
      <c r="D31" s="168"/>
      <c r="E31" s="168"/>
      <c r="F31" s="170"/>
      <c r="G31" s="165"/>
    </row>
    <row r="32" spans="1:7" ht="28.5" customHeight="1" x14ac:dyDescent="0.25">
      <c r="A32" s="95" t="s">
        <v>182</v>
      </c>
      <c r="B32" s="50" t="s">
        <v>183</v>
      </c>
      <c r="C32" s="29"/>
      <c r="D32" s="168"/>
      <c r="E32" s="168"/>
      <c r="F32" s="170"/>
      <c r="G32" s="165"/>
    </row>
    <row r="33" spans="1:7" ht="27.75" customHeight="1" x14ac:dyDescent="0.25">
      <c r="A33" s="95" t="s">
        <v>184</v>
      </c>
      <c r="B33" s="28" t="s">
        <v>185</v>
      </c>
      <c r="C33" s="29"/>
      <c r="D33" s="168"/>
      <c r="E33" s="168"/>
      <c r="F33" s="170"/>
      <c r="G33" s="165"/>
    </row>
    <row r="34" spans="1:7" ht="20.100000000000001" customHeight="1" x14ac:dyDescent="0.25">
      <c r="A34" s="95" t="s">
        <v>186</v>
      </c>
      <c r="B34" s="28" t="s">
        <v>187</v>
      </c>
      <c r="C34" s="29"/>
      <c r="D34" s="168"/>
      <c r="E34" s="168"/>
      <c r="F34" s="170"/>
      <c r="G34" s="165"/>
    </row>
    <row r="35" spans="1:7" ht="20.100000000000001" customHeight="1" x14ac:dyDescent="0.25">
      <c r="A35" s="95" t="s">
        <v>188</v>
      </c>
      <c r="B35" s="28" t="s">
        <v>189</v>
      </c>
      <c r="C35" s="29"/>
      <c r="D35" s="168"/>
      <c r="E35" s="168"/>
      <c r="F35" s="170"/>
      <c r="G35" s="165"/>
    </row>
    <row r="36" spans="1:7" ht="20.100000000000001" customHeight="1" x14ac:dyDescent="0.25">
      <c r="A36" s="95" t="s">
        <v>190</v>
      </c>
      <c r="B36" s="28" t="s">
        <v>191</v>
      </c>
      <c r="C36" s="29"/>
      <c r="D36" s="168"/>
      <c r="E36" s="168"/>
      <c r="F36" s="170"/>
      <c r="G36" s="165"/>
    </row>
    <row r="37" spans="1:7" ht="30" customHeight="1" x14ac:dyDescent="0.25">
      <c r="A37" s="95" t="s">
        <v>192</v>
      </c>
      <c r="B37" s="28" t="s">
        <v>193</v>
      </c>
      <c r="C37" s="29"/>
      <c r="D37" s="168"/>
      <c r="E37" s="168"/>
      <c r="F37" s="170"/>
      <c r="G37" s="165"/>
    </row>
    <row r="38" spans="1:7" ht="20.100000000000001" customHeight="1" x14ac:dyDescent="0.25">
      <c r="A38" s="95" t="s">
        <v>194</v>
      </c>
      <c r="B38" s="28" t="s">
        <v>195</v>
      </c>
      <c r="C38" s="29"/>
      <c r="D38" s="168"/>
      <c r="E38" s="168"/>
      <c r="F38" s="170"/>
      <c r="G38" s="165"/>
    </row>
    <row r="39" spans="1:7" ht="40.5" customHeight="1" x14ac:dyDescent="0.25">
      <c r="A39" s="95" t="s">
        <v>196</v>
      </c>
      <c r="B39" s="28" t="s">
        <v>197</v>
      </c>
      <c r="C39" s="29"/>
      <c r="D39" s="168"/>
      <c r="E39" s="168"/>
      <c r="F39" s="170"/>
      <c r="G39" s="165"/>
    </row>
    <row r="40" spans="1:7" ht="30" customHeight="1" x14ac:dyDescent="0.25">
      <c r="A40" s="95" t="s">
        <v>198</v>
      </c>
      <c r="B40" s="90" t="s">
        <v>569</v>
      </c>
      <c r="C40" s="29"/>
      <c r="D40" s="168"/>
      <c r="E40" s="168"/>
      <c r="F40" s="170"/>
      <c r="G40" s="165"/>
    </row>
    <row r="41" spans="1:7" ht="20.100000000000001" customHeight="1" x14ac:dyDescent="0.25">
      <c r="A41" s="27" t="s">
        <v>6</v>
      </c>
      <c r="B41" s="57" t="s">
        <v>71</v>
      </c>
      <c r="C41" s="29"/>
      <c r="D41" s="168"/>
      <c r="E41" s="168"/>
      <c r="F41" s="170"/>
      <c r="G41" s="165"/>
    </row>
    <row r="42" spans="1:7" ht="20.100000000000001" customHeight="1" x14ac:dyDescent="0.25">
      <c r="A42" s="27" t="s">
        <v>7</v>
      </c>
      <c r="B42" s="57" t="s">
        <v>38</v>
      </c>
      <c r="C42" s="29"/>
      <c r="D42" s="168"/>
      <c r="E42" s="168"/>
      <c r="F42" s="170"/>
      <c r="G42" s="166"/>
    </row>
    <row r="43" spans="1:7" ht="20.100000000000001" customHeight="1" x14ac:dyDescent="0.25">
      <c r="A43" s="132" t="s">
        <v>493</v>
      </c>
      <c r="B43" s="133"/>
      <c r="C43" s="133"/>
      <c r="D43" s="133"/>
      <c r="E43" s="133"/>
      <c r="F43" s="133"/>
      <c r="G43" s="65">
        <f>G6</f>
        <v>0</v>
      </c>
    </row>
    <row r="44" spans="1:7" x14ac:dyDescent="0.25">
      <c r="C44" s="40"/>
      <c r="D44" s="3"/>
      <c r="E44" s="3"/>
    </row>
  </sheetData>
  <mergeCells count="6">
    <mergeCell ref="H6:H11"/>
    <mergeCell ref="G6:G42"/>
    <mergeCell ref="A43:F43"/>
    <mergeCell ref="D6:D42"/>
    <mergeCell ref="E6:E42"/>
    <mergeCell ref="F6:F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7"/>
  <sheetViews>
    <sheetView workbookViewId="0">
      <pane ySplit="5" topLeftCell="A6" activePane="bottomLeft" state="frozen"/>
      <selection pane="bottomLeft" activeCell="B4" sqref="B4"/>
    </sheetView>
  </sheetViews>
  <sheetFormatPr defaultColWidth="8.85546875" defaultRowHeight="15" x14ac:dyDescent="0.25"/>
  <cols>
    <col min="1" max="1" width="13.42578125" style="23" customWidth="1"/>
    <col min="2" max="2" width="77.42578125" style="23" customWidth="1"/>
    <col min="3" max="3" width="28" style="23" customWidth="1"/>
    <col min="4" max="4" width="11.28515625" style="23" customWidth="1"/>
    <col min="5" max="5" width="11.28515625" customWidth="1"/>
    <col min="6" max="7" width="20.5703125" customWidth="1"/>
    <col min="8" max="8" width="30.85546875" customWidth="1"/>
  </cols>
  <sheetData>
    <row r="1" spans="1:8" x14ac:dyDescent="0.25">
      <c r="A1" s="22" t="s">
        <v>495</v>
      </c>
    </row>
    <row r="2" spans="1:8" ht="18.75" x14ac:dyDescent="0.25">
      <c r="A2" s="61" t="s">
        <v>366</v>
      </c>
      <c r="C2" s="25"/>
      <c r="D2" s="25"/>
      <c r="E2" s="1"/>
      <c r="F2" s="1"/>
      <c r="G2" s="1"/>
    </row>
    <row r="3" spans="1:8" x14ac:dyDescent="0.25">
      <c r="A3" s="25"/>
      <c r="B3" s="25"/>
      <c r="C3" s="25"/>
      <c r="D3" s="25"/>
      <c r="E3" s="1"/>
      <c r="F3" s="1"/>
      <c r="G3" s="1"/>
    </row>
    <row r="4" spans="1:8" x14ac:dyDescent="0.25">
      <c r="A4" s="25"/>
      <c r="B4" s="25"/>
      <c r="C4" s="25"/>
      <c r="D4" s="25"/>
      <c r="E4" s="1"/>
      <c r="F4" s="1"/>
      <c r="G4" s="1"/>
    </row>
    <row r="5" spans="1:8" ht="33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0" t="s">
        <v>1</v>
      </c>
      <c r="B6" s="45" t="s">
        <v>322</v>
      </c>
      <c r="C6" s="42"/>
      <c r="D6" s="151" t="s">
        <v>489</v>
      </c>
      <c r="E6" s="151">
        <v>1</v>
      </c>
      <c r="F6" s="153"/>
      <c r="G6" s="164">
        <f>ROUND(E6*F6,2)</f>
        <v>0</v>
      </c>
      <c r="H6" s="106"/>
    </row>
    <row r="7" spans="1:8" ht="20.100000000000001" customHeight="1" x14ac:dyDescent="0.25">
      <c r="A7" s="97" t="s">
        <v>323</v>
      </c>
      <c r="B7" s="28" t="s">
        <v>327</v>
      </c>
      <c r="C7" s="43"/>
      <c r="D7" s="171"/>
      <c r="E7" s="171"/>
      <c r="F7" s="170"/>
      <c r="G7" s="165"/>
      <c r="H7" s="107"/>
    </row>
    <row r="8" spans="1:8" ht="20.100000000000001" customHeight="1" x14ac:dyDescent="0.25">
      <c r="A8" s="97" t="s">
        <v>324</v>
      </c>
      <c r="B8" s="28" t="s">
        <v>328</v>
      </c>
      <c r="C8" s="43"/>
      <c r="D8" s="171"/>
      <c r="E8" s="171"/>
      <c r="F8" s="170"/>
      <c r="G8" s="165"/>
      <c r="H8" s="107"/>
    </row>
    <row r="9" spans="1:8" ht="20.100000000000001" customHeight="1" x14ac:dyDescent="0.25">
      <c r="A9" s="97" t="s">
        <v>325</v>
      </c>
      <c r="B9" s="31" t="s">
        <v>329</v>
      </c>
      <c r="C9" s="43"/>
      <c r="D9" s="171"/>
      <c r="E9" s="171"/>
      <c r="F9" s="170"/>
      <c r="G9" s="165"/>
      <c r="H9" s="107"/>
    </row>
    <row r="10" spans="1:8" ht="20.100000000000001" customHeight="1" x14ac:dyDescent="0.25">
      <c r="A10" s="97" t="s">
        <v>326</v>
      </c>
      <c r="B10" s="31" t="s">
        <v>330</v>
      </c>
      <c r="C10" s="43"/>
      <c r="D10" s="171"/>
      <c r="E10" s="171"/>
      <c r="F10" s="170"/>
      <c r="G10" s="165"/>
      <c r="H10" s="107"/>
    </row>
    <row r="11" spans="1:8" ht="20.100000000000001" customHeight="1" x14ac:dyDescent="0.25">
      <c r="A11" s="97" t="s">
        <v>368</v>
      </c>
      <c r="B11" s="31" t="s">
        <v>367</v>
      </c>
      <c r="C11" s="43"/>
      <c r="D11" s="171"/>
      <c r="E11" s="171"/>
      <c r="F11" s="170"/>
      <c r="G11" s="165"/>
      <c r="H11" s="108"/>
    </row>
    <row r="12" spans="1:8" ht="20.100000000000001" customHeight="1" x14ac:dyDescent="0.25">
      <c r="A12" s="30" t="s">
        <v>2</v>
      </c>
      <c r="B12" s="28" t="s">
        <v>331</v>
      </c>
      <c r="C12" s="43"/>
      <c r="D12" s="171"/>
      <c r="E12" s="171"/>
      <c r="F12" s="170"/>
      <c r="G12" s="165"/>
    </row>
    <row r="13" spans="1:8" ht="20.100000000000001" customHeight="1" x14ac:dyDescent="0.25">
      <c r="A13" s="30" t="s">
        <v>3</v>
      </c>
      <c r="B13" s="45" t="s">
        <v>332</v>
      </c>
      <c r="C13" s="43"/>
      <c r="D13" s="171"/>
      <c r="E13" s="171"/>
      <c r="F13" s="170"/>
      <c r="G13" s="165"/>
    </row>
    <row r="14" spans="1:8" ht="20.100000000000001" customHeight="1" x14ac:dyDescent="0.25">
      <c r="A14" s="97" t="s">
        <v>144</v>
      </c>
      <c r="B14" s="28" t="s">
        <v>333</v>
      </c>
      <c r="C14" s="43"/>
      <c r="D14" s="171"/>
      <c r="E14" s="171"/>
      <c r="F14" s="170"/>
      <c r="G14" s="165"/>
    </row>
    <row r="15" spans="1:8" ht="20.100000000000001" customHeight="1" x14ac:dyDescent="0.25">
      <c r="A15" s="97" t="s">
        <v>146</v>
      </c>
      <c r="B15" s="28" t="s">
        <v>334</v>
      </c>
      <c r="C15" s="43"/>
      <c r="D15" s="171"/>
      <c r="E15" s="171"/>
      <c r="F15" s="170"/>
      <c r="G15" s="165"/>
    </row>
    <row r="16" spans="1:8" ht="20.100000000000001" customHeight="1" x14ac:dyDescent="0.25">
      <c r="A16" s="30" t="s">
        <v>4</v>
      </c>
      <c r="B16" s="45" t="s">
        <v>335</v>
      </c>
      <c r="C16" s="43"/>
      <c r="D16" s="171"/>
      <c r="E16" s="171"/>
      <c r="F16" s="170"/>
      <c r="G16" s="165"/>
    </row>
    <row r="17" spans="1:7" ht="20.100000000000001" customHeight="1" x14ac:dyDescent="0.25">
      <c r="A17" s="97" t="s">
        <v>165</v>
      </c>
      <c r="B17" s="28" t="s">
        <v>336</v>
      </c>
      <c r="C17" s="43"/>
      <c r="D17" s="171"/>
      <c r="E17" s="171"/>
      <c r="F17" s="170"/>
      <c r="G17" s="165"/>
    </row>
    <row r="18" spans="1:7" ht="20.100000000000001" customHeight="1" x14ac:dyDescent="0.25">
      <c r="A18" s="97" t="s">
        <v>167</v>
      </c>
      <c r="B18" s="28" t="s">
        <v>337</v>
      </c>
      <c r="C18" s="43"/>
      <c r="D18" s="171"/>
      <c r="E18" s="171"/>
      <c r="F18" s="170"/>
      <c r="G18" s="165"/>
    </row>
    <row r="19" spans="1:7" ht="20.100000000000001" customHeight="1" x14ac:dyDescent="0.25">
      <c r="A19" s="97" t="s">
        <v>169</v>
      </c>
      <c r="B19" s="28" t="s">
        <v>338</v>
      </c>
      <c r="C19" s="43"/>
      <c r="D19" s="171"/>
      <c r="E19" s="171"/>
      <c r="F19" s="170"/>
      <c r="G19" s="165"/>
    </row>
    <row r="20" spans="1:7" ht="20.100000000000001" customHeight="1" x14ac:dyDescent="0.25">
      <c r="A20" s="30" t="s">
        <v>5</v>
      </c>
      <c r="B20" s="45" t="s">
        <v>341</v>
      </c>
      <c r="C20" s="43"/>
      <c r="D20" s="171"/>
      <c r="E20" s="171"/>
      <c r="F20" s="170"/>
      <c r="G20" s="165"/>
    </row>
    <row r="21" spans="1:7" ht="20.100000000000001" customHeight="1" x14ac:dyDescent="0.25">
      <c r="A21" s="97" t="s">
        <v>180</v>
      </c>
      <c r="B21" s="28" t="s">
        <v>342</v>
      </c>
      <c r="C21" s="43"/>
      <c r="D21" s="171"/>
      <c r="E21" s="171"/>
      <c r="F21" s="170"/>
      <c r="G21" s="165"/>
    </row>
    <row r="22" spans="1:7" ht="20.100000000000001" customHeight="1" x14ac:dyDescent="0.25">
      <c r="A22" s="97" t="s">
        <v>182</v>
      </c>
      <c r="B22" s="28" t="s">
        <v>343</v>
      </c>
      <c r="C22" s="43"/>
      <c r="D22" s="171"/>
      <c r="E22" s="171"/>
      <c r="F22" s="170"/>
      <c r="G22" s="165"/>
    </row>
    <row r="23" spans="1:7" ht="20.100000000000001" customHeight="1" x14ac:dyDescent="0.25">
      <c r="A23" s="30" t="s">
        <v>6</v>
      </c>
      <c r="B23" s="45" t="s">
        <v>344</v>
      </c>
      <c r="C23" s="43"/>
      <c r="D23" s="171"/>
      <c r="E23" s="171"/>
      <c r="F23" s="170"/>
      <c r="G23" s="165"/>
    </row>
    <row r="24" spans="1:7" ht="20.100000000000001" customHeight="1" x14ac:dyDescent="0.25">
      <c r="A24" s="97" t="s">
        <v>339</v>
      </c>
      <c r="B24" s="28" t="s">
        <v>345</v>
      </c>
      <c r="C24" s="43"/>
      <c r="D24" s="171"/>
      <c r="E24" s="171"/>
      <c r="F24" s="170"/>
      <c r="G24" s="165"/>
    </row>
    <row r="25" spans="1:7" ht="20.100000000000001" customHeight="1" x14ac:dyDescent="0.25">
      <c r="A25" s="97" t="s">
        <v>340</v>
      </c>
      <c r="B25" s="28" t="s">
        <v>346</v>
      </c>
      <c r="C25" s="43"/>
      <c r="D25" s="171"/>
      <c r="E25" s="171"/>
      <c r="F25" s="170"/>
      <c r="G25" s="165"/>
    </row>
    <row r="26" spans="1:7" ht="20.100000000000001" customHeight="1" x14ac:dyDescent="0.25">
      <c r="A26" s="30" t="s">
        <v>7</v>
      </c>
      <c r="B26" s="45" t="s">
        <v>349</v>
      </c>
      <c r="C26" s="43"/>
      <c r="D26" s="171"/>
      <c r="E26" s="171"/>
      <c r="F26" s="170"/>
      <c r="G26" s="165"/>
    </row>
    <row r="27" spans="1:7" ht="20.100000000000001" customHeight="1" x14ac:dyDescent="0.25">
      <c r="A27" s="97" t="s">
        <v>347</v>
      </c>
      <c r="B27" s="28" t="s">
        <v>353</v>
      </c>
      <c r="C27" s="43"/>
      <c r="D27" s="171"/>
      <c r="E27" s="171"/>
      <c r="F27" s="170"/>
      <c r="G27" s="165"/>
    </row>
    <row r="28" spans="1:7" ht="20.100000000000001" customHeight="1" x14ac:dyDescent="0.25">
      <c r="A28" s="97" t="s">
        <v>348</v>
      </c>
      <c r="B28" s="28" t="s">
        <v>354</v>
      </c>
      <c r="C28" s="43"/>
      <c r="D28" s="171"/>
      <c r="E28" s="171"/>
      <c r="F28" s="170"/>
      <c r="G28" s="165"/>
    </row>
    <row r="29" spans="1:7" ht="20.100000000000001" customHeight="1" x14ac:dyDescent="0.25">
      <c r="A29" s="30" t="s">
        <v>8</v>
      </c>
      <c r="B29" s="45" t="s">
        <v>356</v>
      </c>
      <c r="C29" s="43"/>
      <c r="D29" s="171"/>
      <c r="E29" s="171"/>
      <c r="F29" s="170"/>
      <c r="G29" s="165"/>
    </row>
    <row r="30" spans="1:7" ht="44.25" customHeight="1" x14ac:dyDescent="0.25">
      <c r="A30" s="97" t="s">
        <v>351</v>
      </c>
      <c r="B30" s="90" t="s">
        <v>566</v>
      </c>
      <c r="C30" s="43"/>
      <c r="D30" s="171"/>
      <c r="E30" s="171"/>
      <c r="F30" s="170"/>
      <c r="G30" s="165"/>
    </row>
    <row r="31" spans="1:7" ht="41.25" customHeight="1" x14ac:dyDescent="0.25">
      <c r="A31" s="97" t="s">
        <v>352</v>
      </c>
      <c r="B31" s="90" t="s">
        <v>567</v>
      </c>
      <c r="C31" s="43"/>
      <c r="D31" s="171"/>
      <c r="E31" s="171"/>
      <c r="F31" s="170"/>
      <c r="G31" s="165"/>
    </row>
    <row r="32" spans="1:7" ht="20.100000000000001" customHeight="1" x14ac:dyDescent="0.25">
      <c r="A32" s="97" t="s">
        <v>369</v>
      </c>
      <c r="B32" s="28" t="s">
        <v>363</v>
      </c>
      <c r="C32" s="43"/>
      <c r="D32" s="171"/>
      <c r="E32" s="171"/>
      <c r="F32" s="170"/>
      <c r="G32" s="165"/>
    </row>
    <row r="33" spans="1:7" ht="20.100000000000001" customHeight="1" x14ac:dyDescent="0.25">
      <c r="A33" s="97" t="s">
        <v>370</v>
      </c>
      <c r="B33" s="28" t="s">
        <v>364</v>
      </c>
      <c r="C33" s="43"/>
      <c r="D33" s="171"/>
      <c r="E33" s="171"/>
      <c r="F33" s="170"/>
      <c r="G33" s="165"/>
    </row>
    <row r="34" spans="1:7" ht="20.100000000000001" customHeight="1" x14ac:dyDescent="0.25">
      <c r="A34" s="97" t="s">
        <v>371</v>
      </c>
      <c r="B34" s="28" t="s">
        <v>365</v>
      </c>
      <c r="C34" s="43"/>
      <c r="D34" s="171"/>
      <c r="E34" s="171"/>
      <c r="F34" s="170"/>
      <c r="G34" s="165"/>
    </row>
    <row r="35" spans="1:7" ht="81.75" customHeight="1" x14ac:dyDescent="0.25">
      <c r="A35" s="97" t="s">
        <v>372</v>
      </c>
      <c r="B35" s="28" t="s">
        <v>568</v>
      </c>
      <c r="C35" s="43"/>
      <c r="D35" s="171"/>
      <c r="E35" s="171"/>
      <c r="F35" s="170"/>
      <c r="G35" s="165"/>
    </row>
    <row r="36" spans="1:7" ht="20.100000000000001" customHeight="1" x14ac:dyDescent="0.25">
      <c r="A36" s="30" t="s">
        <v>9</v>
      </c>
      <c r="B36" s="162" t="s">
        <v>38</v>
      </c>
      <c r="C36" s="163"/>
      <c r="D36" s="171"/>
      <c r="E36" s="171"/>
      <c r="F36" s="170"/>
      <c r="G36" s="166"/>
    </row>
    <row r="37" spans="1:7" ht="20.100000000000001" customHeight="1" x14ac:dyDescent="0.25">
      <c r="A37" s="132" t="s">
        <v>493</v>
      </c>
      <c r="B37" s="133"/>
      <c r="C37" s="133"/>
      <c r="D37" s="133"/>
      <c r="E37" s="133"/>
      <c r="F37" s="133"/>
      <c r="G37" s="65">
        <f>G6</f>
        <v>0</v>
      </c>
    </row>
  </sheetData>
  <mergeCells count="7">
    <mergeCell ref="H6:H11"/>
    <mergeCell ref="G6:G36"/>
    <mergeCell ref="A37:F37"/>
    <mergeCell ref="B36:C36"/>
    <mergeCell ref="D6:D36"/>
    <mergeCell ref="E6:E36"/>
    <mergeCell ref="F6:F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9"/>
  <sheetViews>
    <sheetView workbookViewId="0">
      <pane ySplit="5" topLeftCell="A6" activePane="bottomLeft" state="frozen"/>
      <selection pane="bottomLeft" activeCell="B4" sqref="B4"/>
    </sheetView>
  </sheetViews>
  <sheetFormatPr defaultColWidth="9.140625" defaultRowHeight="15" x14ac:dyDescent="0.25"/>
  <cols>
    <col min="1" max="1" width="12.85546875" style="51" customWidth="1"/>
    <col min="2" max="2" width="94.7109375" style="51" customWidth="1"/>
    <col min="3" max="3" width="24.85546875" style="51" customWidth="1"/>
    <col min="4" max="4" width="11.42578125" style="8" customWidth="1"/>
    <col min="5" max="5" width="11.42578125" style="99" customWidth="1"/>
    <col min="6" max="7" width="20" style="8" customWidth="1"/>
    <col min="8" max="8" width="25.28515625" style="8" customWidth="1"/>
    <col min="9" max="16384" width="9.140625" style="8"/>
  </cols>
  <sheetData>
    <row r="1" spans="1:8" x14ac:dyDescent="0.25">
      <c r="A1" s="22" t="s">
        <v>495</v>
      </c>
    </row>
    <row r="2" spans="1:8" ht="18.75" x14ac:dyDescent="0.25">
      <c r="A2" s="60" t="s">
        <v>483</v>
      </c>
      <c r="C2" s="52"/>
      <c r="D2" s="7"/>
      <c r="E2" s="100"/>
      <c r="F2" s="7"/>
      <c r="G2" s="7"/>
    </row>
    <row r="3" spans="1:8" x14ac:dyDescent="0.25">
      <c r="A3" s="52"/>
      <c r="B3" s="52"/>
      <c r="C3" s="52"/>
      <c r="D3" s="7"/>
      <c r="E3" s="100"/>
      <c r="F3" s="7"/>
      <c r="G3" s="7"/>
    </row>
    <row r="4" spans="1:8" x14ac:dyDescent="0.25">
      <c r="A4" s="52"/>
      <c r="B4" s="52"/>
      <c r="C4" s="52"/>
      <c r="D4" s="7"/>
      <c r="E4" s="100"/>
      <c r="F4" s="7"/>
      <c r="G4" s="7"/>
    </row>
    <row r="5" spans="1:8" s="9" customFormat="1" ht="31.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447</v>
      </c>
      <c r="C6" s="42"/>
      <c r="D6" s="167" t="s">
        <v>489</v>
      </c>
      <c r="E6" s="172">
        <v>1</v>
      </c>
      <c r="F6" s="169"/>
      <c r="G6" s="164">
        <f>ROUND(E6*F6,2)</f>
        <v>0</v>
      </c>
      <c r="H6" s="106"/>
    </row>
    <row r="7" spans="1:8" ht="20.100000000000001" customHeight="1" x14ac:dyDescent="0.25">
      <c r="A7" s="27" t="s">
        <v>2</v>
      </c>
      <c r="B7" s="28" t="s">
        <v>475</v>
      </c>
      <c r="C7" s="53"/>
      <c r="D7" s="171"/>
      <c r="E7" s="173"/>
      <c r="F7" s="170"/>
      <c r="G7" s="165"/>
      <c r="H7" s="107"/>
    </row>
    <row r="8" spans="1:8" ht="20.100000000000001" customHeight="1" x14ac:dyDescent="0.25">
      <c r="A8" s="27" t="s">
        <v>3</v>
      </c>
      <c r="B8" s="28" t="s">
        <v>478</v>
      </c>
      <c r="C8" s="53"/>
      <c r="D8" s="171"/>
      <c r="E8" s="173"/>
      <c r="F8" s="170"/>
      <c r="G8" s="165"/>
      <c r="H8" s="107"/>
    </row>
    <row r="9" spans="1:8" ht="20.100000000000001" customHeight="1" x14ac:dyDescent="0.25">
      <c r="A9" s="27" t="s">
        <v>4</v>
      </c>
      <c r="B9" s="28" t="s">
        <v>199</v>
      </c>
      <c r="C9" s="53"/>
      <c r="D9" s="171"/>
      <c r="E9" s="173"/>
      <c r="F9" s="170"/>
      <c r="G9" s="165"/>
      <c r="H9" s="107"/>
    </row>
    <row r="10" spans="1:8" ht="29.25" customHeight="1" x14ac:dyDescent="0.25">
      <c r="A10" s="27" t="s">
        <v>5</v>
      </c>
      <c r="B10" s="28" t="s">
        <v>200</v>
      </c>
      <c r="C10" s="53"/>
      <c r="D10" s="171"/>
      <c r="E10" s="173"/>
      <c r="F10" s="170"/>
      <c r="G10" s="165"/>
      <c r="H10" s="107"/>
    </row>
    <row r="11" spans="1:8" ht="20.100000000000001" customHeight="1" x14ac:dyDescent="0.25">
      <c r="A11" s="27" t="s">
        <v>6</v>
      </c>
      <c r="B11" s="28" t="s">
        <v>479</v>
      </c>
      <c r="C11" s="53"/>
      <c r="D11" s="171"/>
      <c r="E11" s="173"/>
      <c r="F11" s="170"/>
      <c r="G11" s="165"/>
      <c r="H11" s="108"/>
    </row>
    <row r="12" spans="1:8" ht="20.100000000000001" customHeight="1" x14ac:dyDescent="0.25">
      <c r="A12" s="27" t="s">
        <v>7</v>
      </c>
      <c r="B12" s="28" t="s">
        <v>448</v>
      </c>
      <c r="C12" s="53"/>
      <c r="D12" s="171"/>
      <c r="E12" s="173"/>
      <c r="F12" s="170"/>
      <c r="G12" s="165"/>
    </row>
    <row r="13" spans="1:8" ht="20.100000000000001" customHeight="1" x14ac:dyDescent="0.25">
      <c r="A13" s="27" t="s">
        <v>8</v>
      </c>
      <c r="B13" s="28" t="s">
        <v>201</v>
      </c>
      <c r="C13" s="53"/>
      <c r="D13" s="171"/>
      <c r="E13" s="173"/>
      <c r="F13" s="170"/>
      <c r="G13" s="165"/>
    </row>
    <row r="14" spans="1:8" ht="20.100000000000001" customHeight="1" x14ac:dyDescent="0.25">
      <c r="A14" s="27" t="s">
        <v>9</v>
      </c>
      <c r="B14" s="54" t="s">
        <v>476</v>
      </c>
      <c r="C14" s="53"/>
      <c r="D14" s="171"/>
      <c r="E14" s="173"/>
      <c r="F14" s="170"/>
      <c r="G14" s="165"/>
    </row>
    <row r="15" spans="1:8" ht="20.100000000000001" customHeight="1" x14ac:dyDescent="0.25">
      <c r="A15" s="27" t="s">
        <v>10</v>
      </c>
      <c r="B15" s="28" t="s">
        <v>202</v>
      </c>
      <c r="C15" s="53"/>
      <c r="D15" s="171"/>
      <c r="E15" s="173"/>
      <c r="F15" s="170"/>
      <c r="G15" s="165"/>
    </row>
    <row r="16" spans="1:8" ht="20.100000000000001" customHeight="1" x14ac:dyDescent="0.25">
      <c r="A16" s="27" t="s">
        <v>11</v>
      </c>
      <c r="B16" s="28" t="s">
        <v>449</v>
      </c>
      <c r="C16" s="53"/>
      <c r="D16" s="171"/>
      <c r="E16" s="173"/>
      <c r="F16" s="170"/>
      <c r="G16" s="165"/>
    </row>
    <row r="17" spans="1:7" ht="20.100000000000001" customHeight="1" x14ac:dyDescent="0.25">
      <c r="A17" s="27" t="s">
        <v>12</v>
      </c>
      <c r="B17" s="55" t="s">
        <v>477</v>
      </c>
      <c r="C17" s="53"/>
      <c r="D17" s="171"/>
      <c r="E17" s="173"/>
      <c r="F17" s="170"/>
      <c r="G17" s="165"/>
    </row>
    <row r="18" spans="1:7" ht="20.100000000000001" customHeight="1" x14ac:dyDescent="0.25">
      <c r="A18" s="27" t="s">
        <v>13</v>
      </c>
      <c r="B18" s="28" t="s">
        <v>203</v>
      </c>
      <c r="C18" s="53"/>
      <c r="D18" s="171"/>
      <c r="E18" s="173"/>
      <c r="F18" s="170"/>
      <c r="G18" s="165"/>
    </row>
    <row r="19" spans="1:7" ht="20.100000000000001" customHeight="1" x14ac:dyDescent="0.25">
      <c r="A19" s="27" t="s">
        <v>14</v>
      </c>
      <c r="B19" s="28" t="s">
        <v>450</v>
      </c>
      <c r="C19" s="53"/>
      <c r="D19" s="171"/>
      <c r="E19" s="173"/>
      <c r="F19" s="170"/>
      <c r="G19" s="165"/>
    </row>
    <row r="20" spans="1:7" ht="30" customHeight="1" x14ac:dyDescent="0.25">
      <c r="A20" s="27" t="s">
        <v>15</v>
      </c>
      <c r="B20" s="28" t="s">
        <v>451</v>
      </c>
      <c r="C20" s="53"/>
      <c r="D20" s="171"/>
      <c r="E20" s="173"/>
      <c r="F20" s="170"/>
      <c r="G20" s="165"/>
    </row>
    <row r="21" spans="1:7" ht="20.100000000000001" customHeight="1" x14ac:dyDescent="0.25">
      <c r="A21" s="27" t="s">
        <v>54</v>
      </c>
      <c r="B21" s="28" t="s">
        <v>204</v>
      </c>
      <c r="C21" s="53"/>
      <c r="D21" s="171"/>
      <c r="E21" s="173"/>
      <c r="F21" s="170"/>
      <c r="G21" s="165"/>
    </row>
    <row r="22" spans="1:7" ht="20.100000000000001" customHeight="1" x14ac:dyDescent="0.25">
      <c r="A22" s="27" t="s">
        <v>70</v>
      </c>
      <c r="B22" s="28" t="s">
        <v>205</v>
      </c>
      <c r="C22" s="53"/>
      <c r="D22" s="171"/>
      <c r="E22" s="173"/>
      <c r="F22" s="170"/>
      <c r="G22" s="165"/>
    </row>
    <row r="23" spans="1:7" ht="20.100000000000001" customHeight="1" x14ac:dyDescent="0.25">
      <c r="A23" s="27" t="s">
        <v>72</v>
      </c>
      <c r="B23" s="28" t="s">
        <v>206</v>
      </c>
      <c r="C23" s="53"/>
      <c r="D23" s="171"/>
      <c r="E23" s="173"/>
      <c r="F23" s="170"/>
      <c r="G23" s="165"/>
    </row>
    <row r="24" spans="1:7" ht="20.100000000000001" customHeight="1" x14ac:dyDescent="0.25">
      <c r="A24" s="27" t="s">
        <v>73</v>
      </c>
      <c r="B24" s="28" t="s">
        <v>207</v>
      </c>
      <c r="C24" s="53"/>
      <c r="D24" s="171"/>
      <c r="E24" s="173"/>
      <c r="F24" s="170"/>
      <c r="G24" s="165"/>
    </row>
    <row r="25" spans="1:7" ht="20.100000000000001" customHeight="1" x14ac:dyDescent="0.25">
      <c r="A25" s="27" t="s">
        <v>92</v>
      </c>
      <c r="B25" s="28" t="s">
        <v>208</v>
      </c>
      <c r="C25" s="53"/>
      <c r="D25" s="171"/>
      <c r="E25" s="173"/>
      <c r="F25" s="170"/>
      <c r="G25" s="165"/>
    </row>
    <row r="26" spans="1:7" ht="20.100000000000001" customHeight="1" x14ac:dyDescent="0.25">
      <c r="A26" s="27" t="s">
        <v>94</v>
      </c>
      <c r="B26" s="28" t="s">
        <v>209</v>
      </c>
      <c r="C26" s="53"/>
      <c r="D26" s="171"/>
      <c r="E26" s="173"/>
      <c r="F26" s="170"/>
      <c r="G26" s="165"/>
    </row>
    <row r="27" spans="1:7" ht="29.25" customHeight="1" x14ac:dyDescent="0.25">
      <c r="A27" s="27" t="s">
        <v>95</v>
      </c>
      <c r="B27" s="28" t="s">
        <v>210</v>
      </c>
      <c r="C27" s="53"/>
      <c r="D27" s="171"/>
      <c r="E27" s="173"/>
      <c r="F27" s="170"/>
      <c r="G27" s="165"/>
    </row>
    <row r="28" spans="1:7" ht="20.100000000000001" customHeight="1" x14ac:dyDescent="0.25">
      <c r="A28" s="27" t="s">
        <v>96</v>
      </c>
      <c r="B28" s="28" t="s">
        <v>452</v>
      </c>
      <c r="C28" s="53"/>
      <c r="D28" s="171"/>
      <c r="E28" s="173"/>
      <c r="F28" s="170"/>
      <c r="G28" s="165"/>
    </row>
    <row r="29" spans="1:7" ht="20.100000000000001" customHeight="1" x14ac:dyDescent="0.25">
      <c r="A29" s="27" t="s">
        <v>97</v>
      </c>
      <c r="B29" s="28" t="s">
        <v>211</v>
      </c>
      <c r="C29" s="53"/>
      <c r="D29" s="171"/>
      <c r="E29" s="173"/>
      <c r="F29" s="170"/>
      <c r="G29" s="165"/>
    </row>
    <row r="30" spans="1:7" ht="20.100000000000001" customHeight="1" x14ac:dyDescent="0.25">
      <c r="A30" s="27" t="s">
        <v>131</v>
      </c>
      <c r="B30" s="28" t="s">
        <v>453</v>
      </c>
      <c r="C30" s="53"/>
      <c r="D30" s="171"/>
      <c r="E30" s="173"/>
      <c r="F30" s="170"/>
      <c r="G30" s="165"/>
    </row>
    <row r="31" spans="1:7" ht="20.100000000000001" customHeight="1" x14ac:dyDescent="0.25">
      <c r="A31" s="27" t="s">
        <v>133</v>
      </c>
      <c r="B31" s="28" t="s">
        <v>454</v>
      </c>
      <c r="C31" s="53"/>
      <c r="D31" s="171"/>
      <c r="E31" s="173"/>
      <c r="F31" s="170"/>
      <c r="G31" s="165"/>
    </row>
    <row r="32" spans="1:7" ht="63" customHeight="1" x14ac:dyDescent="0.25">
      <c r="A32" s="27" t="s">
        <v>135</v>
      </c>
      <c r="B32" s="54" t="s">
        <v>473</v>
      </c>
      <c r="C32" s="53"/>
      <c r="D32" s="171"/>
      <c r="E32" s="173"/>
      <c r="F32" s="170"/>
      <c r="G32" s="165"/>
    </row>
    <row r="33" spans="1:7" ht="20.100000000000001" customHeight="1" x14ac:dyDescent="0.25">
      <c r="A33" s="27" t="s">
        <v>137</v>
      </c>
      <c r="B33" s="28" t="s">
        <v>212</v>
      </c>
      <c r="C33" s="53"/>
      <c r="D33" s="171"/>
      <c r="E33" s="173"/>
      <c r="F33" s="170"/>
      <c r="G33" s="165"/>
    </row>
    <row r="34" spans="1:7" ht="30.75" customHeight="1" x14ac:dyDescent="0.25">
      <c r="A34" s="27" t="s">
        <v>139</v>
      </c>
      <c r="B34" s="28" t="s">
        <v>213</v>
      </c>
      <c r="C34" s="53"/>
      <c r="D34" s="171"/>
      <c r="E34" s="173"/>
      <c r="F34" s="170"/>
      <c r="G34" s="165"/>
    </row>
    <row r="35" spans="1:7" ht="30.75" customHeight="1" x14ac:dyDescent="0.25">
      <c r="A35" s="56" t="s">
        <v>141</v>
      </c>
      <c r="B35" s="28" t="s">
        <v>214</v>
      </c>
      <c r="C35" s="53"/>
      <c r="D35" s="171"/>
      <c r="E35" s="173"/>
      <c r="F35" s="170"/>
      <c r="G35" s="165"/>
    </row>
    <row r="36" spans="1:7" ht="20.100000000000001" customHeight="1" x14ac:dyDescent="0.25">
      <c r="A36" s="56" t="s">
        <v>35</v>
      </c>
      <c r="B36" s="28" t="s">
        <v>455</v>
      </c>
      <c r="C36" s="53"/>
      <c r="D36" s="171"/>
      <c r="E36" s="173"/>
      <c r="F36" s="170"/>
      <c r="G36" s="165"/>
    </row>
    <row r="37" spans="1:7" ht="30" customHeight="1" x14ac:dyDescent="0.25">
      <c r="A37" s="56" t="s">
        <v>36</v>
      </c>
      <c r="B37" s="28" t="s">
        <v>456</v>
      </c>
      <c r="C37" s="53"/>
      <c r="D37" s="171"/>
      <c r="E37" s="173"/>
      <c r="F37" s="170"/>
      <c r="G37" s="165"/>
    </row>
    <row r="38" spans="1:7" ht="20.100000000000001" customHeight="1" x14ac:dyDescent="0.25">
      <c r="A38" s="56" t="s">
        <v>37</v>
      </c>
      <c r="B38" s="54" t="s">
        <v>457</v>
      </c>
      <c r="C38" s="53"/>
      <c r="D38" s="171"/>
      <c r="E38" s="173"/>
      <c r="F38" s="170"/>
      <c r="G38" s="165"/>
    </row>
    <row r="39" spans="1:7" ht="30" customHeight="1" x14ac:dyDescent="0.25">
      <c r="A39" s="27" t="s">
        <v>215</v>
      </c>
      <c r="B39" s="28" t="s">
        <v>216</v>
      </c>
      <c r="C39" s="53"/>
      <c r="D39" s="171"/>
      <c r="E39" s="173"/>
      <c r="F39" s="170"/>
      <c r="G39" s="165"/>
    </row>
    <row r="40" spans="1:7" ht="43.5" customHeight="1" x14ac:dyDescent="0.25">
      <c r="A40" s="56" t="s">
        <v>217</v>
      </c>
      <c r="B40" s="54" t="s">
        <v>458</v>
      </c>
      <c r="C40" s="53"/>
      <c r="D40" s="171"/>
      <c r="E40" s="173"/>
      <c r="F40" s="170"/>
      <c r="G40" s="165"/>
    </row>
    <row r="41" spans="1:7" ht="20.100000000000001" customHeight="1" x14ac:dyDescent="0.25">
      <c r="A41" s="56" t="s">
        <v>218</v>
      </c>
      <c r="B41" s="54" t="s">
        <v>459</v>
      </c>
      <c r="C41" s="53"/>
      <c r="D41" s="171"/>
      <c r="E41" s="173"/>
      <c r="F41" s="170"/>
      <c r="G41" s="165"/>
    </row>
    <row r="42" spans="1:7" ht="31.5" customHeight="1" x14ac:dyDescent="0.25">
      <c r="A42" s="56" t="s">
        <v>220</v>
      </c>
      <c r="B42" s="54" t="s">
        <v>460</v>
      </c>
      <c r="C42" s="53"/>
      <c r="D42" s="171"/>
      <c r="E42" s="173"/>
      <c r="F42" s="170"/>
      <c r="G42" s="165"/>
    </row>
    <row r="43" spans="1:7" ht="43.5" customHeight="1" x14ac:dyDescent="0.25">
      <c r="A43" s="56" t="s">
        <v>222</v>
      </c>
      <c r="B43" s="54" t="s">
        <v>462</v>
      </c>
      <c r="C43" s="53"/>
      <c r="D43" s="171"/>
      <c r="E43" s="173"/>
      <c r="F43" s="170"/>
      <c r="G43" s="165"/>
    </row>
    <row r="44" spans="1:7" ht="31.5" customHeight="1" x14ac:dyDescent="0.25">
      <c r="A44" s="56" t="s">
        <v>461</v>
      </c>
      <c r="B44" s="54" t="s">
        <v>464</v>
      </c>
      <c r="C44" s="53"/>
      <c r="D44" s="171"/>
      <c r="E44" s="173"/>
      <c r="F44" s="170"/>
      <c r="G44" s="165"/>
    </row>
    <row r="45" spans="1:7" ht="31.5" customHeight="1" x14ac:dyDescent="0.25">
      <c r="A45" s="56" t="s">
        <v>463</v>
      </c>
      <c r="B45" s="54" t="s">
        <v>467</v>
      </c>
      <c r="C45" s="53"/>
      <c r="D45" s="171"/>
      <c r="E45" s="173"/>
      <c r="F45" s="170"/>
      <c r="G45" s="165"/>
    </row>
    <row r="46" spans="1:7" ht="20.100000000000001" customHeight="1" x14ac:dyDescent="0.25">
      <c r="A46" s="27" t="s">
        <v>465</v>
      </c>
      <c r="B46" s="54" t="s">
        <v>219</v>
      </c>
      <c r="C46" s="53"/>
      <c r="D46" s="171"/>
      <c r="E46" s="173"/>
      <c r="F46" s="170"/>
      <c r="G46" s="165"/>
    </row>
    <row r="47" spans="1:7" ht="20.100000000000001" customHeight="1" x14ac:dyDescent="0.25">
      <c r="A47" s="27" t="s">
        <v>466</v>
      </c>
      <c r="B47" s="126" t="s">
        <v>221</v>
      </c>
      <c r="C47" s="174"/>
      <c r="D47" s="171"/>
      <c r="E47" s="173"/>
      <c r="F47" s="170"/>
      <c r="G47" s="165"/>
    </row>
    <row r="48" spans="1:7" ht="20.100000000000001" customHeight="1" x14ac:dyDescent="0.25">
      <c r="A48" s="27" t="s">
        <v>468</v>
      </c>
      <c r="B48" s="126" t="s">
        <v>38</v>
      </c>
      <c r="C48" s="174"/>
      <c r="D48" s="171"/>
      <c r="E48" s="173"/>
      <c r="F48" s="170"/>
      <c r="G48" s="166"/>
    </row>
    <row r="49" spans="1:7" ht="20.100000000000001" customHeight="1" x14ac:dyDescent="0.25">
      <c r="A49" s="132" t="s">
        <v>493</v>
      </c>
      <c r="B49" s="133"/>
      <c r="C49" s="133"/>
      <c r="D49" s="133"/>
      <c r="E49" s="133"/>
      <c r="F49" s="133"/>
      <c r="G49" s="65">
        <f>G6</f>
        <v>0</v>
      </c>
    </row>
  </sheetData>
  <mergeCells count="8">
    <mergeCell ref="A49:F49"/>
    <mergeCell ref="B47:C47"/>
    <mergeCell ref="B48:C48"/>
    <mergeCell ref="H6:H11"/>
    <mergeCell ref="D6:D48"/>
    <mergeCell ref="E6:E48"/>
    <mergeCell ref="F6:F48"/>
    <mergeCell ref="G6:G4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5"/>
  <sheetViews>
    <sheetView workbookViewId="0">
      <pane ySplit="5" topLeftCell="A6" activePane="bottomLeft" state="frozen"/>
      <selection pane="bottomLeft" activeCell="B7" sqref="B7"/>
    </sheetView>
  </sheetViews>
  <sheetFormatPr defaultColWidth="9.140625" defaultRowHeight="15" x14ac:dyDescent="0.25"/>
  <cols>
    <col min="1" max="1" width="6.5703125" style="51" customWidth="1"/>
    <col min="2" max="2" width="79.42578125" style="51" customWidth="1"/>
    <col min="3" max="3" width="25" style="51" customWidth="1"/>
    <col min="4" max="5" width="12" style="8" customWidth="1"/>
    <col min="6" max="7" width="18.140625" style="8" customWidth="1"/>
    <col min="8" max="8" width="23" style="8" customWidth="1"/>
    <col min="9" max="16384" width="9.140625" style="8"/>
  </cols>
  <sheetData>
    <row r="1" spans="1:8" x14ac:dyDescent="0.25">
      <c r="A1" s="22" t="s">
        <v>495</v>
      </c>
    </row>
    <row r="2" spans="1:8" ht="18.75" x14ac:dyDescent="0.25">
      <c r="A2" s="59" t="s">
        <v>296</v>
      </c>
      <c r="C2" s="52"/>
      <c r="D2" s="7"/>
      <c r="E2" s="7"/>
      <c r="F2" s="7"/>
      <c r="G2" s="7"/>
    </row>
    <row r="3" spans="1:8" x14ac:dyDescent="0.25">
      <c r="A3" s="52"/>
      <c r="B3" s="52"/>
      <c r="C3" s="52"/>
      <c r="D3" s="7"/>
      <c r="E3" s="7"/>
      <c r="F3" s="7"/>
      <c r="G3" s="7"/>
    </row>
    <row r="4" spans="1:8" x14ac:dyDescent="0.25">
      <c r="A4" s="52"/>
      <c r="B4" s="52"/>
      <c r="C4" s="52"/>
      <c r="D4" s="7"/>
      <c r="E4" s="7"/>
      <c r="F4" s="7"/>
      <c r="G4" s="7"/>
    </row>
    <row r="5" spans="1:8" s="9" customFormat="1" ht="43.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223</v>
      </c>
      <c r="C6" s="42"/>
      <c r="D6" s="167" t="s">
        <v>489</v>
      </c>
      <c r="E6" s="167">
        <v>1</v>
      </c>
      <c r="F6" s="169"/>
      <c r="G6" s="175">
        <f>ROUND(E6*F6,2)</f>
        <v>0</v>
      </c>
      <c r="H6" s="106"/>
    </row>
    <row r="7" spans="1:8" ht="20.100000000000001" customHeight="1" x14ac:dyDescent="0.25">
      <c r="A7" s="27" t="s">
        <v>2</v>
      </c>
      <c r="B7" s="28" t="s">
        <v>224</v>
      </c>
      <c r="C7" s="53"/>
      <c r="D7" s="171"/>
      <c r="E7" s="171"/>
      <c r="F7" s="170"/>
      <c r="G7" s="176"/>
      <c r="H7" s="107"/>
    </row>
    <row r="8" spans="1:8" ht="20.100000000000001" customHeight="1" x14ac:dyDescent="0.25">
      <c r="A8" s="27" t="s">
        <v>3</v>
      </c>
      <c r="B8" s="28" t="s">
        <v>225</v>
      </c>
      <c r="C8" s="53"/>
      <c r="D8" s="171"/>
      <c r="E8" s="171"/>
      <c r="F8" s="170"/>
      <c r="G8" s="176"/>
      <c r="H8" s="107"/>
    </row>
    <row r="9" spans="1:8" ht="29.25" customHeight="1" x14ac:dyDescent="0.25">
      <c r="A9" s="27" t="s">
        <v>4</v>
      </c>
      <c r="B9" s="31" t="s">
        <v>226</v>
      </c>
      <c r="C9" s="53"/>
      <c r="D9" s="171"/>
      <c r="E9" s="171"/>
      <c r="F9" s="170"/>
      <c r="G9" s="176"/>
      <c r="H9" s="107"/>
    </row>
    <row r="10" spans="1:8" ht="29.25" customHeight="1" x14ac:dyDescent="0.25">
      <c r="A10" s="27" t="s">
        <v>5</v>
      </c>
      <c r="B10" s="31" t="s">
        <v>227</v>
      </c>
      <c r="C10" s="53"/>
      <c r="D10" s="171"/>
      <c r="E10" s="171"/>
      <c r="F10" s="170"/>
      <c r="G10" s="176"/>
      <c r="H10" s="107"/>
    </row>
    <row r="11" spans="1:8" ht="20.100000000000001" customHeight="1" x14ac:dyDescent="0.25">
      <c r="A11" s="27" t="s">
        <v>6</v>
      </c>
      <c r="B11" s="28" t="s">
        <v>228</v>
      </c>
      <c r="C11" s="53"/>
      <c r="D11" s="171"/>
      <c r="E11" s="171"/>
      <c r="F11" s="170"/>
      <c r="G11" s="176"/>
      <c r="H11" s="108"/>
    </row>
    <row r="12" spans="1:8" ht="20.100000000000001" customHeight="1" x14ac:dyDescent="0.25">
      <c r="A12" s="27" t="s">
        <v>7</v>
      </c>
      <c r="B12" s="57" t="s">
        <v>471</v>
      </c>
      <c r="C12" s="53"/>
      <c r="D12" s="171"/>
      <c r="E12" s="171"/>
      <c r="F12" s="170"/>
      <c r="G12" s="176"/>
    </row>
    <row r="13" spans="1:8" ht="29.25" customHeight="1" x14ac:dyDescent="0.25">
      <c r="A13" s="27" t="s">
        <v>8</v>
      </c>
      <c r="B13" s="57" t="s">
        <v>472</v>
      </c>
      <c r="C13" s="53"/>
      <c r="D13" s="171"/>
      <c r="E13" s="171"/>
      <c r="F13" s="170"/>
      <c r="G13" s="176"/>
    </row>
    <row r="14" spans="1:8" ht="20.100000000000001" customHeight="1" x14ac:dyDescent="0.25">
      <c r="A14" s="27" t="s">
        <v>9</v>
      </c>
      <c r="B14" s="28" t="s">
        <v>486</v>
      </c>
      <c r="C14" s="53"/>
      <c r="D14" s="171"/>
      <c r="E14" s="171"/>
      <c r="F14" s="170"/>
      <c r="G14" s="176"/>
    </row>
    <row r="15" spans="1:8" ht="20.100000000000001" customHeight="1" x14ac:dyDescent="0.25">
      <c r="A15" s="27" t="s">
        <v>10</v>
      </c>
      <c r="B15" s="57" t="s">
        <v>474</v>
      </c>
      <c r="C15" s="53"/>
      <c r="D15" s="171"/>
      <c r="E15" s="171"/>
      <c r="F15" s="170"/>
      <c r="G15" s="176"/>
    </row>
    <row r="16" spans="1:8" ht="20.100000000000001" customHeight="1" x14ac:dyDescent="0.25">
      <c r="A16" s="27" t="s">
        <v>11</v>
      </c>
      <c r="B16" s="28" t="s">
        <v>229</v>
      </c>
      <c r="C16" s="53"/>
      <c r="D16" s="171"/>
      <c r="E16" s="171"/>
      <c r="F16" s="170"/>
      <c r="G16" s="176"/>
    </row>
    <row r="17" spans="1:7" ht="20.100000000000001" customHeight="1" x14ac:dyDescent="0.25">
      <c r="A17" s="27" t="s">
        <v>12</v>
      </c>
      <c r="B17" s="28" t="s">
        <v>230</v>
      </c>
      <c r="C17" s="53"/>
      <c r="D17" s="171"/>
      <c r="E17" s="171"/>
      <c r="F17" s="170"/>
      <c r="G17" s="176"/>
    </row>
    <row r="18" spans="1:7" ht="20.100000000000001" customHeight="1" x14ac:dyDescent="0.25">
      <c r="A18" s="27" t="s">
        <v>13</v>
      </c>
      <c r="B18" s="28" t="s">
        <v>231</v>
      </c>
      <c r="C18" s="53"/>
      <c r="D18" s="171"/>
      <c r="E18" s="171"/>
      <c r="F18" s="170"/>
      <c r="G18" s="176"/>
    </row>
    <row r="19" spans="1:7" ht="20.100000000000001" customHeight="1" x14ac:dyDescent="0.25">
      <c r="A19" s="27" t="s">
        <v>14</v>
      </c>
      <c r="B19" s="28" t="s">
        <v>232</v>
      </c>
      <c r="C19" s="53"/>
      <c r="D19" s="171"/>
      <c r="E19" s="171"/>
      <c r="F19" s="170"/>
      <c r="G19" s="176"/>
    </row>
    <row r="20" spans="1:7" ht="20.100000000000001" customHeight="1" x14ac:dyDescent="0.25">
      <c r="A20" s="27" t="s">
        <v>15</v>
      </c>
      <c r="B20" s="28" t="s">
        <v>233</v>
      </c>
      <c r="C20" s="53"/>
      <c r="D20" s="171"/>
      <c r="E20" s="171"/>
      <c r="F20" s="170"/>
      <c r="G20" s="176"/>
    </row>
    <row r="21" spans="1:7" ht="20.100000000000001" customHeight="1" x14ac:dyDescent="0.25">
      <c r="A21" s="27" t="s">
        <v>54</v>
      </c>
      <c r="B21" s="28" t="s">
        <v>234</v>
      </c>
      <c r="C21" s="53"/>
      <c r="D21" s="171"/>
      <c r="E21" s="171"/>
      <c r="F21" s="170"/>
      <c r="G21" s="176"/>
    </row>
    <row r="22" spans="1:7" ht="20.100000000000001" customHeight="1" x14ac:dyDescent="0.25">
      <c r="A22" s="27" t="s">
        <v>70</v>
      </c>
      <c r="B22" s="28" t="s">
        <v>235</v>
      </c>
      <c r="C22" s="53"/>
      <c r="D22" s="171"/>
      <c r="E22" s="171"/>
      <c r="F22" s="170"/>
      <c r="G22" s="176"/>
    </row>
    <row r="23" spans="1:7" ht="29.25" customHeight="1" x14ac:dyDescent="0.25">
      <c r="A23" s="27" t="s">
        <v>72</v>
      </c>
      <c r="B23" s="28" t="s">
        <v>236</v>
      </c>
      <c r="C23" s="53"/>
      <c r="D23" s="171"/>
      <c r="E23" s="171"/>
      <c r="F23" s="170"/>
      <c r="G23" s="176"/>
    </row>
    <row r="24" spans="1:7" ht="20.100000000000001" customHeight="1" x14ac:dyDescent="0.25">
      <c r="A24" s="27" t="s">
        <v>73</v>
      </c>
      <c r="B24" s="28" t="s">
        <v>237</v>
      </c>
      <c r="C24" s="53"/>
      <c r="D24" s="171"/>
      <c r="E24" s="171"/>
      <c r="F24" s="170"/>
      <c r="G24" s="176"/>
    </row>
    <row r="25" spans="1:7" ht="20.100000000000001" customHeight="1" x14ac:dyDescent="0.25">
      <c r="A25" s="27" t="s">
        <v>92</v>
      </c>
      <c r="B25" s="28" t="s">
        <v>238</v>
      </c>
      <c r="C25" s="53"/>
      <c r="D25" s="171"/>
      <c r="E25" s="171"/>
      <c r="F25" s="170"/>
      <c r="G25" s="176"/>
    </row>
    <row r="26" spans="1:7" ht="20.100000000000001" customHeight="1" x14ac:dyDescent="0.25">
      <c r="A26" s="27" t="s">
        <v>94</v>
      </c>
      <c r="B26" s="28" t="s">
        <v>239</v>
      </c>
      <c r="C26" s="53"/>
      <c r="D26" s="171"/>
      <c r="E26" s="171"/>
      <c r="F26" s="170"/>
      <c r="G26" s="176"/>
    </row>
    <row r="27" spans="1:7" ht="20.100000000000001" customHeight="1" x14ac:dyDescent="0.25">
      <c r="A27" s="27" t="s">
        <v>95</v>
      </c>
      <c r="B27" s="28" t="s">
        <v>240</v>
      </c>
      <c r="C27" s="53"/>
      <c r="D27" s="171"/>
      <c r="E27" s="171"/>
      <c r="F27" s="170"/>
      <c r="G27" s="176"/>
    </row>
    <row r="28" spans="1:7" ht="20.100000000000001" customHeight="1" x14ac:dyDescent="0.25">
      <c r="A28" s="27" t="s">
        <v>96</v>
      </c>
      <c r="B28" s="28" t="s">
        <v>469</v>
      </c>
      <c r="C28" s="53"/>
      <c r="D28" s="171"/>
      <c r="E28" s="171"/>
      <c r="F28" s="170"/>
      <c r="G28" s="176"/>
    </row>
    <row r="29" spans="1:7" ht="20.100000000000001" customHeight="1" x14ac:dyDescent="0.25">
      <c r="A29" s="27" t="s">
        <v>97</v>
      </c>
      <c r="B29" s="28" t="s">
        <v>241</v>
      </c>
      <c r="C29" s="53"/>
      <c r="D29" s="171"/>
      <c r="E29" s="171"/>
      <c r="F29" s="170"/>
      <c r="G29" s="176"/>
    </row>
    <row r="30" spans="1:7" ht="29.25" customHeight="1" x14ac:dyDescent="0.25">
      <c r="A30" s="27" t="s">
        <v>131</v>
      </c>
      <c r="B30" s="28" t="s">
        <v>242</v>
      </c>
      <c r="C30" s="53"/>
      <c r="D30" s="171"/>
      <c r="E30" s="171"/>
      <c r="F30" s="170"/>
      <c r="G30" s="176"/>
    </row>
    <row r="31" spans="1:7" ht="20.100000000000001" customHeight="1" x14ac:dyDescent="0.25">
      <c r="A31" s="27" t="s">
        <v>133</v>
      </c>
      <c r="B31" s="28" t="s">
        <v>243</v>
      </c>
      <c r="C31" s="53"/>
      <c r="D31" s="171"/>
      <c r="E31" s="171"/>
      <c r="F31" s="170"/>
      <c r="G31" s="176"/>
    </row>
    <row r="32" spans="1:7" ht="20.100000000000001" customHeight="1" x14ac:dyDescent="0.25">
      <c r="A32" s="27" t="s">
        <v>135</v>
      </c>
      <c r="B32" s="28" t="s">
        <v>244</v>
      </c>
      <c r="C32" s="53"/>
      <c r="D32" s="171"/>
      <c r="E32" s="171"/>
      <c r="F32" s="170"/>
      <c r="G32" s="176"/>
    </row>
    <row r="33" spans="1:7" ht="20.100000000000001" customHeight="1" x14ac:dyDescent="0.25">
      <c r="A33" s="44" t="s">
        <v>137</v>
      </c>
      <c r="B33" s="28" t="s">
        <v>245</v>
      </c>
      <c r="C33" s="53"/>
      <c r="D33" s="171"/>
      <c r="E33" s="171"/>
      <c r="F33" s="170"/>
      <c r="G33" s="176"/>
    </row>
    <row r="34" spans="1:7" ht="20.100000000000001" customHeight="1" x14ac:dyDescent="0.25">
      <c r="A34" s="27" t="s">
        <v>139</v>
      </c>
      <c r="B34" s="28" t="s">
        <v>246</v>
      </c>
      <c r="C34" s="53"/>
      <c r="D34" s="171"/>
      <c r="E34" s="171"/>
      <c r="F34" s="170"/>
      <c r="G34" s="176"/>
    </row>
    <row r="35" spans="1:7" ht="29.25" customHeight="1" x14ac:dyDescent="0.25">
      <c r="A35" s="27" t="s">
        <v>141</v>
      </c>
      <c r="B35" s="28" t="s">
        <v>470</v>
      </c>
      <c r="C35" s="53"/>
      <c r="D35" s="171"/>
      <c r="E35" s="171"/>
      <c r="F35" s="170"/>
      <c r="G35" s="176"/>
    </row>
    <row r="36" spans="1:7" ht="20.100000000000001" customHeight="1" x14ac:dyDescent="0.25">
      <c r="A36" s="27" t="s">
        <v>35</v>
      </c>
      <c r="B36" s="28" t="s">
        <v>247</v>
      </c>
      <c r="C36" s="53"/>
      <c r="D36" s="171"/>
      <c r="E36" s="171"/>
      <c r="F36" s="170"/>
      <c r="G36" s="176"/>
    </row>
    <row r="37" spans="1:7" ht="20.100000000000001" customHeight="1" x14ac:dyDescent="0.25">
      <c r="A37" s="27" t="s">
        <v>36</v>
      </c>
      <c r="B37" s="28" t="s">
        <v>248</v>
      </c>
      <c r="C37" s="53"/>
      <c r="D37" s="171"/>
      <c r="E37" s="171"/>
      <c r="F37" s="170"/>
      <c r="G37" s="176"/>
    </row>
    <row r="38" spans="1:7" ht="20.100000000000001" customHeight="1" x14ac:dyDescent="0.25">
      <c r="A38" s="27" t="s">
        <v>37</v>
      </c>
      <c r="B38" s="28" t="s">
        <v>249</v>
      </c>
      <c r="C38" s="53"/>
      <c r="D38" s="171"/>
      <c r="E38" s="171"/>
      <c r="F38" s="170"/>
      <c r="G38" s="176"/>
    </row>
    <row r="39" spans="1:7" ht="20.100000000000001" customHeight="1" x14ac:dyDescent="0.25">
      <c r="A39" s="27" t="s">
        <v>215</v>
      </c>
      <c r="B39" s="28" t="s">
        <v>250</v>
      </c>
      <c r="C39" s="53"/>
      <c r="D39" s="171"/>
      <c r="E39" s="171"/>
      <c r="F39" s="170"/>
      <c r="G39" s="176"/>
    </row>
    <row r="40" spans="1:7" ht="69.75" customHeight="1" x14ac:dyDescent="0.25">
      <c r="A40" s="27" t="s">
        <v>217</v>
      </c>
      <c r="B40" s="28" t="s">
        <v>484</v>
      </c>
      <c r="C40" s="53"/>
      <c r="D40" s="171"/>
      <c r="E40" s="171"/>
      <c r="F40" s="170"/>
      <c r="G40" s="176"/>
    </row>
    <row r="41" spans="1:7" ht="20.100000000000001" customHeight="1" x14ac:dyDescent="0.25">
      <c r="A41" s="27" t="s">
        <v>218</v>
      </c>
      <c r="B41" s="28" t="s">
        <v>252</v>
      </c>
      <c r="C41" s="53"/>
      <c r="D41" s="171"/>
      <c r="E41" s="171"/>
      <c r="F41" s="170"/>
      <c r="G41" s="176"/>
    </row>
    <row r="42" spans="1:7" ht="20.100000000000001" customHeight="1" x14ac:dyDescent="0.25">
      <c r="A42" s="27" t="s">
        <v>220</v>
      </c>
      <c r="B42" s="162" t="s">
        <v>253</v>
      </c>
      <c r="C42" s="178"/>
      <c r="D42" s="171"/>
      <c r="E42" s="171"/>
      <c r="F42" s="170"/>
      <c r="G42" s="176"/>
    </row>
    <row r="43" spans="1:7" ht="20.100000000000001" customHeight="1" x14ac:dyDescent="0.25">
      <c r="A43" s="27" t="s">
        <v>222</v>
      </c>
      <c r="B43" s="162" t="s">
        <v>254</v>
      </c>
      <c r="C43" s="178"/>
      <c r="D43" s="171"/>
      <c r="E43" s="171"/>
      <c r="F43" s="170"/>
      <c r="G43" s="176"/>
    </row>
    <row r="44" spans="1:7" ht="20.100000000000001" customHeight="1" x14ac:dyDescent="0.25">
      <c r="A44" s="27" t="s">
        <v>461</v>
      </c>
      <c r="B44" s="162" t="s">
        <v>38</v>
      </c>
      <c r="C44" s="178"/>
      <c r="D44" s="171"/>
      <c r="E44" s="171"/>
      <c r="F44" s="170"/>
      <c r="G44" s="177"/>
    </row>
    <row r="45" spans="1:7" ht="20.100000000000001" customHeight="1" x14ac:dyDescent="0.25">
      <c r="A45" s="132" t="s">
        <v>493</v>
      </c>
      <c r="B45" s="133"/>
      <c r="C45" s="133"/>
      <c r="D45" s="133"/>
      <c r="E45" s="133"/>
      <c r="F45" s="133"/>
      <c r="G45" s="65">
        <f>G6</f>
        <v>0</v>
      </c>
    </row>
  </sheetData>
  <mergeCells count="9">
    <mergeCell ref="H6:H11"/>
    <mergeCell ref="G6:G44"/>
    <mergeCell ref="A45:F45"/>
    <mergeCell ref="B42:C42"/>
    <mergeCell ref="B43:C43"/>
    <mergeCell ref="B44:C44"/>
    <mergeCell ref="D6:D44"/>
    <mergeCell ref="E6:E44"/>
    <mergeCell ref="F6:F4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workbookViewId="0">
      <pane ySplit="5" topLeftCell="A6" activePane="bottomLeft" state="frozen"/>
      <selection pane="bottomLeft" activeCell="B3" sqref="B3"/>
    </sheetView>
  </sheetViews>
  <sheetFormatPr defaultColWidth="8.85546875" defaultRowHeight="15" x14ac:dyDescent="0.25"/>
  <cols>
    <col min="1" max="1" width="8" style="23" customWidth="1"/>
    <col min="2" max="2" width="94" style="23" customWidth="1"/>
    <col min="3" max="3" width="26.85546875" style="23" customWidth="1"/>
    <col min="4" max="5" width="13" customWidth="1"/>
    <col min="6" max="7" width="19.7109375" customWidth="1"/>
    <col min="8" max="8" width="24.5703125" customWidth="1"/>
  </cols>
  <sheetData>
    <row r="1" spans="1:8" x14ac:dyDescent="0.25">
      <c r="A1" s="22" t="s">
        <v>495</v>
      </c>
    </row>
    <row r="2" spans="1:8" ht="18.75" x14ac:dyDescent="0.25">
      <c r="A2" s="59" t="s">
        <v>373</v>
      </c>
      <c r="C2" s="25"/>
      <c r="D2" s="1"/>
      <c r="E2" s="1"/>
      <c r="F2" s="1"/>
      <c r="G2" s="1"/>
    </row>
    <row r="3" spans="1:8" x14ac:dyDescent="0.25">
      <c r="A3" s="25"/>
      <c r="B3" s="25"/>
      <c r="C3" s="25"/>
      <c r="D3" s="1"/>
      <c r="E3" s="1"/>
      <c r="F3" s="1"/>
      <c r="G3" s="1"/>
    </row>
    <row r="4" spans="1:8" x14ac:dyDescent="0.25">
      <c r="A4" s="25"/>
      <c r="B4" s="25"/>
      <c r="C4" s="25"/>
      <c r="D4" s="1"/>
      <c r="E4" s="1"/>
      <c r="F4" s="1"/>
      <c r="G4" s="1"/>
    </row>
    <row r="5" spans="1:8" ht="36.7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0" t="s">
        <v>1</v>
      </c>
      <c r="B6" s="45" t="s">
        <v>322</v>
      </c>
      <c r="C6" s="42"/>
      <c r="D6" s="167" t="s">
        <v>489</v>
      </c>
      <c r="E6" s="167">
        <v>3</v>
      </c>
      <c r="F6" s="169"/>
      <c r="G6" s="175">
        <f>ROUND(E6*F6,2)</f>
        <v>0</v>
      </c>
      <c r="H6" s="106"/>
    </row>
    <row r="7" spans="1:8" ht="20.100000000000001" customHeight="1" x14ac:dyDescent="0.25">
      <c r="A7" s="97" t="s">
        <v>323</v>
      </c>
      <c r="B7" s="28" t="s">
        <v>327</v>
      </c>
      <c r="C7" s="43"/>
      <c r="D7" s="168"/>
      <c r="E7" s="168"/>
      <c r="F7" s="170"/>
      <c r="G7" s="176"/>
      <c r="H7" s="107"/>
    </row>
    <row r="8" spans="1:8" ht="20.100000000000001" customHeight="1" x14ac:dyDescent="0.25">
      <c r="A8" s="97" t="s">
        <v>324</v>
      </c>
      <c r="B8" s="28" t="s">
        <v>328</v>
      </c>
      <c r="C8" s="43"/>
      <c r="D8" s="168"/>
      <c r="E8" s="168"/>
      <c r="F8" s="170"/>
      <c r="G8" s="176"/>
      <c r="H8" s="107"/>
    </row>
    <row r="9" spans="1:8" ht="20.100000000000001" customHeight="1" x14ac:dyDescent="0.25">
      <c r="A9" s="97" t="s">
        <v>325</v>
      </c>
      <c r="B9" s="31" t="s">
        <v>329</v>
      </c>
      <c r="C9" s="43"/>
      <c r="D9" s="168"/>
      <c r="E9" s="168"/>
      <c r="F9" s="170"/>
      <c r="G9" s="176"/>
      <c r="H9" s="107"/>
    </row>
    <row r="10" spans="1:8" ht="20.100000000000001" customHeight="1" x14ac:dyDescent="0.25">
      <c r="A10" s="97" t="s">
        <v>326</v>
      </c>
      <c r="B10" s="31" t="s">
        <v>330</v>
      </c>
      <c r="C10" s="43"/>
      <c r="D10" s="168"/>
      <c r="E10" s="168"/>
      <c r="F10" s="170"/>
      <c r="G10" s="176"/>
      <c r="H10" s="107"/>
    </row>
    <row r="11" spans="1:8" ht="20.100000000000001" customHeight="1" x14ac:dyDescent="0.25">
      <c r="A11" s="30" t="s">
        <v>2</v>
      </c>
      <c r="B11" s="28" t="s">
        <v>331</v>
      </c>
      <c r="C11" s="43"/>
      <c r="D11" s="168"/>
      <c r="E11" s="168"/>
      <c r="F11" s="170"/>
      <c r="G11" s="176"/>
      <c r="H11" s="108"/>
    </row>
    <row r="12" spans="1:8" ht="20.100000000000001" customHeight="1" x14ac:dyDescent="0.25">
      <c r="A12" s="30" t="s">
        <v>3</v>
      </c>
      <c r="B12" s="45" t="s">
        <v>332</v>
      </c>
      <c r="C12" s="43"/>
      <c r="D12" s="168"/>
      <c r="E12" s="168"/>
      <c r="F12" s="170"/>
      <c r="G12" s="176"/>
    </row>
    <row r="13" spans="1:8" ht="20.100000000000001" customHeight="1" x14ac:dyDescent="0.25">
      <c r="A13" s="97" t="s">
        <v>144</v>
      </c>
      <c r="B13" s="28" t="s">
        <v>333</v>
      </c>
      <c r="C13" s="43"/>
      <c r="D13" s="168"/>
      <c r="E13" s="168"/>
      <c r="F13" s="170"/>
      <c r="G13" s="176"/>
    </row>
    <row r="14" spans="1:8" ht="20.100000000000001" customHeight="1" x14ac:dyDescent="0.25">
      <c r="A14" s="97" t="s">
        <v>146</v>
      </c>
      <c r="B14" s="28" t="s">
        <v>334</v>
      </c>
      <c r="C14" s="43"/>
      <c r="D14" s="168"/>
      <c r="E14" s="168"/>
      <c r="F14" s="170"/>
      <c r="G14" s="176"/>
    </row>
    <row r="15" spans="1:8" ht="20.100000000000001" customHeight="1" x14ac:dyDescent="0.25">
      <c r="A15" s="30" t="s">
        <v>4</v>
      </c>
      <c r="B15" s="45" t="s">
        <v>335</v>
      </c>
      <c r="C15" s="43"/>
      <c r="D15" s="168"/>
      <c r="E15" s="168"/>
      <c r="F15" s="170"/>
      <c r="G15" s="176"/>
    </row>
    <row r="16" spans="1:8" ht="20.100000000000001" customHeight="1" x14ac:dyDescent="0.25">
      <c r="A16" s="97" t="s">
        <v>165</v>
      </c>
      <c r="B16" s="28" t="s">
        <v>336</v>
      </c>
      <c r="C16" s="43"/>
      <c r="D16" s="168"/>
      <c r="E16" s="168"/>
      <c r="F16" s="170"/>
      <c r="G16" s="176"/>
    </row>
    <row r="17" spans="1:7" ht="20.100000000000001" customHeight="1" x14ac:dyDescent="0.25">
      <c r="A17" s="97" t="s">
        <v>167</v>
      </c>
      <c r="B17" s="28" t="s">
        <v>337</v>
      </c>
      <c r="C17" s="43"/>
      <c r="D17" s="168"/>
      <c r="E17" s="168"/>
      <c r="F17" s="170"/>
      <c r="G17" s="176"/>
    </row>
    <row r="18" spans="1:7" ht="20.100000000000001" customHeight="1" x14ac:dyDescent="0.25">
      <c r="A18" s="97" t="s">
        <v>169</v>
      </c>
      <c r="B18" s="28" t="s">
        <v>338</v>
      </c>
      <c r="C18" s="43"/>
      <c r="D18" s="168"/>
      <c r="E18" s="168"/>
      <c r="F18" s="170"/>
      <c r="G18" s="176"/>
    </row>
    <row r="19" spans="1:7" ht="20.100000000000001" customHeight="1" x14ac:dyDescent="0.25">
      <c r="A19" s="30" t="s">
        <v>5</v>
      </c>
      <c r="B19" s="45" t="s">
        <v>341</v>
      </c>
      <c r="C19" s="43"/>
      <c r="D19" s="168"/>
      <c r="E19" s="168"/>
      <c r="F19" s="170"/>
      <c r="G19" s="176"/>
    </row>
    <row r="20" spans="1:7" ht="20.100000000000001" customHeight="1" x14ac:dyDescent="0.25">
      <c r="A20" s="97" t="s">
        <v>180</v>
      </c>
      <c r="B20" s="28" t="s">
        <v>342</v>
      </c>
      <c r="C20" s="43"/>
      <c r="D20" s="168"/>
      <c r="E20" s="168"/>
      <c r="F20" s="170"/>
      <c r="G20" s="176"/>
    </row>
    <row r="21" spans="1:7" ht="20.100000000000001" customHeight="1" x14ac:dyDescent="0.25">
      <c r="A21" s="97" t="s">
        <v>182</v>
      </c>
      <c r="B21" s="28" t="s">
        <v>343</v>
      </c>
      <c r="C21" s="43"/>
      <c r="D21" s="168"/>
      <c r="E21" s="168"/>
      <c r="F21" s="170"/>
      <c r="G21" s="176"/>
    </row>
    <row r="22" spans="1:7" ht="20.100000000000001" customHeight="1" x14ac:dyDescent="0.25">
      <c r="A22" s="30" t="s">
        <v>6</v>
      </c>
      <c r="B22" s="45" t="s">
        <v>344</v>
      </c>
      <c r="C22" s="43"/>
      <c r="D22" s="168"/>
      <c r="E22" s="168"/>
      <c r="F22" s="170"/>
      <c r="G22" s="176"/>
    </row>
    <row r="23" spans="1:7" ht="20.100000000000001" customHeight="1" x14ac:dyDescent="0.25">
      <c r="A23" s="97" t="s">
        <v>339</v>
      </c>
      <c r="B23" s="28" t="s">
        <v>345</v>
      </c>
      <c r="C23" s="43"/>
      <c r="D23" s="168"/>
      <c r="E23" s="168"/>
      <c r="F23" s="170"/>
      <c r="G23" s="176"/>
    </row>
    <row r="24" spans="1:7" ht="20.100000000000001" customHeight="1" x14ac:dyDescent="0.25">
      <c r="A24" s="97" t="s">
        <v>340</v>
      </c>
      <c r="B24" s="28" t="s">
        <v>346</v>
      </c>
      <c r="C24" s="43"/>
      <c r="D24" s="168"/>
      <c r="E24" s="168"/>
      <c r="F24" s="170"/>
      <c r="G24" s="176"/>
    </row>
    <row r="25" spans="1:7" ht="20.100000000000001" customHeight="1" x14ac:dyDescent="0.25">
      <c r="A25" s="30" t="s">
        <v>7</v>
      </c>
      <c r="B25" s="45" t="s">
        <v>349</v>
      </c>
      <c r="C25" s="43"/>
      <c r="D25" s="168"/>
      <c r="E25" s="168"/>
      <c r="F25" s="170"/>
      <c r="G25" s="176"/>
    </row>
    <row r="26" spans="1:7" ht="20.100000000000001" customHeight="1" x14ac:dyDescent="0.25">
      <c r="A26" s="97" t="s">
        <v>347</v>
      </c>
      <c r="B26" s="28" t="s">
        <v>353</v>
      </c>
      <c r="C26" s="43"/>
      <c r="D26" s="168"/>
      <c r="E26" s="168"/>
      <c r="F26" s="170"/>
      <c r="G26" s="176"/>
    </row>
    <row r="27" spans="1:7" ht="20.100000000000001" customHeight="1" x14ac:dyDescent="0.25">
      <c r="A27" s="97" t="s">
        <v>348</v>
      </c>
      <c r="B27" s="28" t="s">
        <v>354</v>
      </c>
      <c r="C27" s="43"/>
      <c r="D27" s="168"/>
      <c r="E27" s="168"/>
      <c r="F27" s="170"/>
      <c r="G27" s="176"/>
    </row>
    <row r="28" spans="1:7" ht="20.100000000000001" customHeight="1" x14ac:dyDescent="0.25">
      <c r="A28" s="30" t="s">
        <v>8</v>
      </c>
      <c r="B28" s="45" t="s">
        <v>356</v>
      </c>
      <c r="C28" s="43"/>
      <c r="D28" s="168"/>
      <c r="E28" s="168"/>
      <c r="F28" s="170"/>
      <c r="G28" s="176"/>
    </row>
    <row r="29" spans="1:7" ht="28.5" customHeight="1" x14ac:dyDescent="0.25">
      <c r="A29" s="97" t="s">
        <v>351</v>
      </c>
      <c r="B29" s="90" t="s">
        <v>571</v>
      </c>
      <c r="C29" s="43"/>
      <c r="D29" s="168"/>
      <c r="E29" s="168"/>
      <c r="F29" s="170"/>
      <c r="G29" s="176"/>
    </row>
    <row r="30" spans="1:7" ht="45.75" customHeight="1" x14ac:dyDescent="0.25">
      <c r="A30" s="97" t="s">
        <v>352</v>
      </c>
      <c r="B30" s="90" t="s">
        <v>572</v>
      </c>
      <c r="C30" s="43"/>
      <c r="D30" s="168"/>
      <c r="E30" s="168"/>
      <c r="F30" s="170"/>
      <c r="G30" s="176"/>
    </row>
    <row r="31" spans="1:7" ht="20.100000000000001" customHeight="1" x14ac:dyDescent="0.25">
      <c r="A31" s="97" t="s">
        <v>369</v>
      </c>
      <c r="B31" s="28" t="s">
        <v>363</v>
      </c>
      <c r="C31" s="43"/>
      <c r="D31" s="168"/>
      <c r="E31" s="168"/>
      <c r="F31" s="170"/>
      <c r="G31" s="176"/>
    </row>
    <row r="32" spans="1:7" ht="20.100000000000001" customHeight="1" x14ac:dyDescent="0.25">
      <c r="A32" s="97" t="s">
        <v>370</v>
      </c>
      <c r="B32" s="28" t="s">
        <v>364</v>
      </c>
      <c r="C32" s="43"/>
      <c r="D32" s="168"/>
      <c r="E32" s="168"/>
      <c r="F32" s="170"/>
      <c r="G32" s="176"/>
    </row>
    <row r="33" spans="1:7" ht="20.100000000000001" customHeight="1" x14ac:dyDescent="0.25">
      <c r="A33" s="97" t="s">
        <v>371</v>
      </c>
      <c r="B33" s="28" t="s">
        <v>365</v>
      </c>
      <c r="C33" s="43"/>
      <c r="D33" s="168"/>
      <c r="E33" s="168"/>
      <c r="F33" s="170"/>
      <c r="G33" s="176"/>
    </row>
    <row r="34" spans="1:7" ht="81" customHeight="1" x14ac:dyDescent="0.25">
      <c r="A34" s="97" t="s">
        <v>372</v>
      </c>
      <c r="B34" s="28" t="s">
        <v>568</v>
      </c>
      <c r="C34" s="43"/>
      <c r="D34" s="168"/>
      <c r="E34" s="168"/>
      <c r="F34" s="170"/>
      <c r="G34" s="176"/>
    </row>
    <row r="35" spans="1:7" ht="20.100000000000001" customHeight="1" x14ac:dyDescent="0.25">
      <c r="A35" s="30" t="s">
        <v>9</v>
      </c>
      <c r="B35" s="162" t="s">
        <v>71</v>
      </c>
      <c r="C35" s="178"/>
      <c r="D35" s="168"/>
      <c r="E35" s="168"/>
      <c r="F35" s="170"/>
      <c r="G35" s="176"/>
    </row>
    <row r="36" spans="1:7" ht="20.100000000000001" customHeight="1" x14ac:dyDescent="0.25">
      <c r="A36" s="30" t="s">
        <v>10</v>
      </c>
      <c r="B36" s="162" t="s">
        <v>38</v>
      </c>
      <c r="C36" s="178"/>
      <c r="D36" s="168"/>
      <c r="E36" s="168"/>
      <c r="F36" s="170"/>
      <c r="G36" s="177"/>
    </row>
    <row r="37" spans="1:7" ht="20.100000000000001" customHeight="1" x14ac:dyDescent="0.25">
      <c r="A37" s="179" t="s">
        <v>493</v>
      </c>
      <c r="B37" s="180"/>
      <c r="C37" s="180"/>
      <c r="D37" s="180"/>
      <c r="E37" s="180"/>
      <c r="F37" s="180"/>
      <c r="G37" s="65">
        <f>G6</f>
        <v>0</v>
      </c>
    </row>
  </sheetData>
  <mergeCells count="8">
    <mergeCell ref="H6:H11"/>
    <mergeCell ref="G6:G36"/>
    <mergeCell ref="A37:F37"/>
    <mergeCell ref="B35:C35"/>
    <mergeCell ref="B36:C36"/>
    <mergeCell ref="D6:D36"/>
    <mergeCell ref="E6:E36"/>
    <mergeCell ref="F6:F3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8"/>
  <sheetViews>
    <sheetView workbookViewId="0">
      <selection activeCell="B4" sqref="B4"/>
    </sheetView>
  </sheetViews>
  <sheetFormatPr defaultColWidth="8.85546875" defaultRowHeight="15" x14ac:dyDescent="0.25"/>
  <cols>
    <col min="1" max="1" width="8.28515625" style="23" customWidth="1"/>
    <col min="2" max="2" width="84.140625" style="23" customWidth="1"/>
    <col min="3" max="3" width="25.85546875" style="23" customWidth="1"/>
    <col min="4" max="5" width="11" customWidth="1"/>
    <col min="6" max="7" width="19.140625" customWidth="1"/>
    <col min="8" max="8" width="21.42578125" customWidth="1"/>
  </cols>
  <sheetData>
    <row r="1" spans="1:8" x14ac:dyDescent="0.25">
      <c r="A1" s="22" t="s">
        <v>495</v>
      </c>
    </row>
    <row r="2" spans="1:8" ht="18.75" x14ac:dyDescent="0.25">
      <c r="A2" s="59" t="s">
        <v>374</v>
      </c>
      <c r="C2" s="25"/>
      <c r="D2" s="1"/>
      <c r="E2" s="1"/>
      <c r="F2" s="1"/>
      <c r="G2" s="1"/>
    </row>
    <row r="3" spans="1:8" x14ac:dyDescent="0.25">
      <c r="A3" s="25"/>
      <c r="B3" s="25"/>
      <c r="C3" s="25"/>
      <c r="D3" s="1"/>
      <c r="E3" s="1"/>
      <c r="F3" s="1"/>
      <c r="G3" s="1"/>
    </row>
    <row r="4" spans="1:8" x14ac:dyDescent="0.25">
      <c r="A4" s="25"/>
      <c r="B4" s="25"/>
      <c r="C4" s="25"/>
      <c r="D4" s="1"/>
      <c r="E4" s="1"/>
      <c r="F4" s="1"/>
      <c r="G4" s="1"/>
    </row>
    <row r="5" spans="1:8" ht="42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0" t="s">
        <v>1</v>
      </c>
      <c r="B6" s="45" t="s">
        <v>322</v>
      </c>
      <c r="C6" s="42"/>
      <c r="D6" s="183" t="s">
        <v>489</v>
      </c>
      <c r="E6" s="183">
        <v>1</v>
      </c>
      <c r="F6" s="155"/>
      <c r="G6" s="181">
        <f>ROUND(E6*F6,2)</f>
        <v>0</v>
      </c>
      <c r="H6" s="106"/>
    </row>
    <row r="7" spans="1:8" ht="20.100000000000001" customHeight="1" x14ac:dyDescent="0.25">
      <c r="A7" s="97" t="s">
        <v>323</v>
      </c>
      <c r="B7" s="28" t="s">
        <v>327</v>
      </c>
      <c r="C7" s="43"/>
      <c r="D7" s="158"/>
      <c r="E7" s="158"/>
      <c r="F7" s="160"/>
      <c r="G7" s="182"/>
      <c r="H7" s="107"/>
    </row>
    <row r="8" spans="1:8" ht="20.100000000000001" customHeight="1" x14ac:dyDescent="0.25">
      <c r="A8" s="97" t="s">
        <v>324</v>
      </c>
      <c r="B8" s="28" t="s">
        <v>328</v>
      </c>
      <c r="C8" s="43"/>
      <c r="D8" s="158"/>
      <c r="E8" s="158"/>
      <c r="F8" s="160"/>
      <c r="G8" s="182"/>
      <c r="H8" s="107"/>
    </row>
    <row r="9" spans="1:8" ht="20.100000000000001" customHeight="1" x14ac:dyDescent="0.25">
      <c r="A9" s="97" t="s">
        <v>325</v>
      </c>
      <c r="B9" s="31" t="s">
        <v>329</v>
      </c>
      <c r="C9" s="43"/>
      <c r="D9" s="158"/>
      <c r="E9" s="158"/>
      <c r="F9" s="160"/>
      <c r="G9" s="182"/>
      <c r="H9" s="107"/>
    </row>
    <row r="10" spans="1:8" ht="20.100000000000001" customHeight="1" x14ac:dyDescent="0.25">
      <c r="A10" s="97" t="s">
        <v>326</v>
      </c>
      <c r="B10" s="31" t="s">
        <v>330</v>
      </c>
      <c r="C10" s="43"/>
      <c r="D10" s="158"/>
      <c r="E10" s="158"/>
      <c r="F10" s="160"/>
      <c r="G10" s="182"/>
      <c r="H10" s="107"/>
    </row>
    <row r="11" spans="1:8" ht="20.100000000000001" customHeight="1" x14ac:dyDescent="0.25">
      <c r="A11" s="30" t="s">
        <v>2</v>
      </c>
      <c r="B11" s="28" t="s">
        <v>331</v>
      </c>
      <c r="C11" s="43"/>
      <c r="D11" s="158"/>
      <c r="E11" s="158"/>
      <c r="F11" s="160"/>
      <c r="G11" s="182"/>
      <c r="H11" s="108"/>
    </row>
    <row r="12" spans="1:8" ht="20.100000000000001" customHeight="1" x14ac:dyDescent="0.25">
      <c r="A12" s="30" t="s">
        <v>3</v>
      </c>
      <c r="B12" s="45" t="s">
        <v>332</v>
      </c>
      <c r="C12" s="43"/>
      <c r="D12" s="158"/>
      <c r="E12" s="158"/>
      <c r="F12" s="160"/>
      <c r="G12" s="182"/>
    </row>
    <row r="13" spans="1:8" ht="20.100000000000001" customHeight="1" x14ac:dyDescent="0.25">
      <c r="A13" s="97" t="s">
        <v>144</v>
      </c>
      <c r="B13" s="28" t="s">
        <v>333</v>
      </c>
      <c r="C13" s="43"/>
      <c r="D13" s="158"/>
      <c r="E13" s="158"/>
      <c r="F13" s="160"/>
      <c r="G13" s="182"/>
    </row>
    <row r="14" spans="1:8" ht="20.100000000000001" customHeight="1" x14ac:dyDescent="0.25">
      <c r="A14" s="97" t="s">
        <v>146</v>
      </c>
      <c r="B14" s="28" t="s">
        <v>334</v>
      </c>
      <c r="C14" s="43"/>
      <c r="D14" s="158"/>
      <c r="E14" s="158"/>
      <c r="F14" s="160"/>
      <c r="G14" s="182"/>
    </row>
    <row r="15" spans="1:8" ht="20.100000000000001" customHeight="1" x14ac:dyDescent="0.25">
      <c r="A15" s="30" t="s">
        <v>4</v>
      </c>
      <c r="B15" s="45" t="s">
        <v>335</v>
      </c>
      <c r="C15" s="43"/>
      <c r="D15" s="158"/>
      <c r="E15" s="158"/>
      <c r="F15" s="160"/>
      <c r="G15" s="182"/>
    </row>
    <row r="16" spans="1:8" ht="20.100000000000001" customHeight="1" x14ac:dyDescent="0.25">
      <c r="A16" s="97" t="s">
        <v>165</v>
      </c>
      <c r="B16" s="28" t="s">
        <v>336</v>
      </c>
      <c r="C16" s="43"/>
      <c r="D16" s="158"/>
      <c r="E16" s="158"/>
      <c r="F16" s="160"/>
      <c r="G16" s="182"/>
    </row>
    <row r="17" spans="1:7" ht="20.100000000000001" customHeight="1" x14ac:dyDescent="0.25">
      <c r="A17" s="97" t="s">
        <v>167</v>
      </c>
      <c r="B17" s="28" t="s">
        <v>337</v>
      </c>
      <c r="C17" s="43"/>
      <c r="D17" s="158"/>
      <c r="E17" s="158"/>
      <c r="F17" s="160"/>
      <c r="G17" s="182"/>
    </row>
    <row r="18" spans="1:7" ht="20.100000000000001" customHeight="1" x14ac:dyDescent="0.25">
      <c r="A18" s="97" t="s">
        <v>169</v>
      </c>
      <c r="B18" s="28" t="s">
        <v>338</v>
      </c>
      <c r="C18" s="43"/>
      <c r="D18" s="158"/>
      <c r="E18" s="158"/>
      <c r="F18" s="160"/>
      <c r="G18" s="182"/>
    </row>
    <row r="19" spans="1:7" ht="20.100000000000001" customHeight="1" x14ac:dyDescent="0.25">
      <c r="A19" s="30" t="s">
        <v>5</v>
      </c>
      <c r="B19" s="45" t="s">
        <v>341</v>
      </c>
      <c r="C19" s="43"/>
      <c r="D19" s="158"/>
      <c r="E19" s="158"/>
      <c r="F19" s="160"/>
      <c r="G19" s="182"/>
    </row>
    <row r="20" spans="1:7" ht="20.100000000000001" customHeight="1" x14ac:dyDescent="0.25">
      <c r="A20" s="97" t="s">
        <v>180</v>
      </c>
      <c r="B20" s="28" t="s">
        <v>342</v>
      </c>
      <c r="C20" s="43"/>
      <c r="D20" s="158"/>
      <c r="E20" s="158"/>
      <c r="F20" s="160"/>
      <c r="G20" s="182"/>
    </row>
    <row r="21" spans="1:7" ht="20.100000000000001" customHeight="1" x14ac:dyDescent="0.25">
      <c r="A21" s="97" t="s">
        <v>182</v>
      </c>
      <c r="B21" s="28" t="s">
        <v>343</v>
      </c>
      <c r="C21" s="43"/>
      <c r="D21" s="158"/>
      <c r="E21" s="158"/>
      <c r="F21" s="160"/>
      <c r="G21" s="182"/>
    </row>
    <row r="22" spans="1:7" ht="20.100000000000001" customHeight="1" x14ac:dyDescent="0.25">
      <c r="A22" s="30" t="s">
        <v>6</v>
      </c>
      <c r="B22" s="45" t="s">
        <v>344</v>
      </c>
      <c r="C22" s="43"/>
      <c r="D22" s="158"/>
      <c r="E22" s="158"/>
      <c r="F22" s="160"/>
      <c r="G22" s="182"/>
    </row>
    <row r="23" spans="1:7" ht="20.100000000000001" customHeight="1" x14ac:dyDescent="0.25">
      <c r="A23" s="97" t="s">
        <v>339</v>
      </c>
      <c r="B23" s="28" t="s">
        <v>345</v>
      </c>
      <c r="C23" s="43"/>
      <c r="D23" s="158"/>
      <c r="E23" s="158"/>
      <c r="F23" s="160"/>
      <c r="G23" s="182"/>
    </row>
    <row r="24" spans="1:7" ht="20.100000000000001" customHeight="1" x14ac:dyDescent="0.25">
      <c r="A24" s="97" t="s">
        <v>340</v>
      </c>
      <c r="B24" s="28" t="s">
        <v>346</v>
      </c>
      <c r="C24" s="43"/>
      <c r="D24" s="158"/>
      <c r="E24" s="158"/>
      <c r="F24" s="160"/>
      <c r="G24" s="182"/>
    </row>
    <row r="25" spans="1:7" ht="20.100000000000001" customHeight="1" x14ac:dyDescent="0.25">
      <c r="A25" s="30" t="s">
        <v>7</v>
      </c>
      <c r="B25" s="45" t="s">
        <v>349</v>
      </c>
      <c r="C25" s="43"/>
      <c r="D25" s="158"/>
      <c r="E25" s="158"/>
      <c r="F25" s="160"/>
      <c r="G25" s="182"/>
    </row>
    <row r="26" spans="1:7" ht="20.100000000000001" customHeight="1" x14ac:dyDescent="0.25">
      <c r="A26" s="97" t="s">
        <v>347</v>
      </c>
      <c r="B26" s="28" t="s">
        <v>353</v>
      </c>
      <c r="C26" s="43"/>
      <c r="D26" s="158"/>
      <c r="E26" s="158"/>
      <c r="F26" s="160"/>
      <c r="G26" s="182"/>
    </row>
    <row r="27" spans="1:7" ht="20.100000000000001" customHeight="1" x14ac:dyDescent="0.25">
      <c r="A27" s="97" t="s">
        <v>348</v>
      </c>
      <c r="B27" s="28" t="s">
        <v>354</v>
      </c>
      <c r="C27" s="43"/>
      <c r="D27" s="158"/>
      <c r="E27" s="158"/>
      <c r="F27" s="160"/>
      <c r="G27" s="182"/>
    </row>
    <row r="28" spans="1:7" ht="20.100000000000001" customHeight="1" x14ac:dyDescent="0.25">
      <c r="A28" s="30" t="s">
        <v>8</v>
      </c>
      <c r="B28" s="45" t="s">
        <v>375</v>
      </c>
      <c r="C28" s="43"/>
      <c r="D28" s="158"/>
      <c r="E28" s="158"/>
      <c r="F28" s="160"/>
      <c r="G28" s="182"/>
    </row>
    <row r="29" spans="1:7" ht="20.100000000000001" customHeight="1" x14ac:dyDescent="0.25">
      <c r="A29" s="97" t="s">
        <v>351</v>
      </c>
      <c r="B29" s="28" t="s">
        <v>376</v>
      </c>
      <c r="C29" s="43"/>
      <c r="D29" s="158"/>
      <c r="E29" s="158"/>
      <c r="F29" s="160"/>
      <c r="G29" s="182"/>
    </row>
    <row r="30" spans="1:7" ht="20.100000000000001" customHeight="1" x14ac:dyDescent="0.25">
      <c r="A30" s="97" t="s">
        <v>352</v>
      </c>
      <c r="B30" s="28" t="s">
        <v>377</v>
      </c>
      <c r="C30" s="43"/>
      <c r="D30" s="158"/>
      <c r="E30" s="158"/>
      <c r="F30" s="160"/>
      <c r="G30" s="182"/>
    </row>
    <row r="31" spans="1:7" ht="29.25" customHeight="1" x14ac:dyDescent="0.25">
      <c r="A31" s="97" t="s">
        <v>369</v>
      </c>
      <c r="B31" s="28" t="s">
        <v>378</v>
      </c>
      <c r="C31" s="43"/>
      <c r="D31" s="158"/>
      <c r="E31" s="158"/>
      <c r="F31" s="160"/>
      <c r="G31" s="182"/>
    </row>
    <row r="32" spans="1:7" ht="29.25" customHeight="1" x14ac:dyDescent="0.25">
      <c r="A32" s="97" t="s">
        <v>370</v>
      </c>
      <c r="B32" s="28" t="s">
        <v>379</v>
      </c>
      <c r="C32" s="43"/>
      <c r="D32" s="158"/>
      <c r="E32" s="158"/>
      <c r="F32" s="160"/>
      <c r="G32" s="182"/>
    </row>
    <row r="33" spans="1:7" ht="20.100000000000001" customHeight="1" x14ac:dyDescent="0.25">
      <c r="A33" s="97" t="s">
        <v>371</v>
      </c>
      <c r="B33" s="28" t="s">
        <v>380</v>
      </c>
      <c r="C33" s="43"/>
      <c r="D33" s="158"/>
      <c r="E33" s="158"/>
      <c r="F33" s="160"/>
      <c r="G33" s="182"/>
    </row>
    <row r="34" spans="1:7" ht="20.100000000000001" customHeight="1" x14ac:dyDescent="0.25">
      <c r="A34" s="97" t="s">
        <v>372</v>
      </c>
      <c r="B34" s="28" t="s">
        <v>381</v>
      </c>
      <c r="C34" s="43"/>
      <c r="D34" s="158"/>
      <c r="E34" s="158"/>
      <c r="F34" s="160"/>
      <c r="G34" s="182"/>
    </row>
    <row r="35" spans="1:7" ht="20.100000000000001" customHeight="1" x14ac:dyDescent="0.25">
      <c r="A35" s="97" t="s">
        <v>382</v>
      </c>
      <c r="B35" s="28" t="s">
        <v>385</v>
      </c>
      <c r="C35" s="43"/>
      <c r="D35" s="158"/>
      <c r="E35" s="158"/>
      <c r="F35" s="160"/>
      <c r="G35" s="182"/>
    </row>
    <row r="36" spans="1:7" ht="20.100000000000001" customHeight="1" x14ac:dyDescent="0.25">
      <c r="A36" s="97" t="s">
        <v>383</v>
      </c>
      <c r="B36" s="28" t="s">
        <v>386</v>
      </c>
      <c r="C36" s="43"/>
      <c r="D36" s="158"/>
      <c r="E36" s="158"/>
      <c r="F36" s="160"/>
      <c r="G36" s="182"/>
    </row>
    <row r="37" spans="1:7" ht="20.100000000000001" customHeight="1" x14ac:dyDescent="0.25">
      <c r="A37" s="97" t="s">
        <v>384</v>
      </c>
      <c r="B37" s="28" t="s">
        <v>387</v>
      </c>
      <c r="C37" s="43"/>
      <c r="D37" s="158"/>
      <c r="E37" s="158"/>
      <c r="F37" s="160"/>
      <c r="G37" s="182"/>
    </row>
    <row r="38" spans="1:7" ht="20.100000000000001" customHeight="1" x14ac:dyDescent="0.25">
      <c r="A38" s="97" t="s">
        <v>388</v>
      </c>
      <c r="B38" s="28" t="s">
        <v>389</v>
      </c>
      <c r="C38" s="43"/>
      <c r="D38" s="158"/>
      <c r="E38" s="158"/>
      <c r="F38" s="160"/>
      <c r="G38" s="182"/>
    </row>
    <row r="39" spans="1:7" ht="20.100000000000001" customHeight="1" x14ac:dyDescent="0.25">
      <c r="A39" s="30" t="s">
        <v>9</v>
      </c>
      <c r="B39" s="45" t="s">
        <v>356</v>
      </c>
      <c r="C39" s="43"/>
      <c r="D39" s="158"/>
      <c r="E39" s="158"/>
      <c r="F39" s="160"/>
      <c r="G39" s="182"/>
    </row>
    <row r="40" spans="1:7" ht="29.25" customHeight="1" x14ac:dyDescent="0.25">
      <c r="A40" s="97" t="s">
        <v>357</v>
      </c>
      <c r="B40" s="90" t="s">
        <v>566</v>
      </c>
      <c r="C40" s="43"/>
      <c r="D40" s="158"/>
      <c r="E40" s="158"/>
      <c r="F40" s="160"/>
      <c r="G40" s="182"/>
    </row>
    <row r="41" spans="1:7" ht="43.5" customHeight="1" x14ac:dyDescent="0.25">
      <c r="A41" s="97" t="s">
        <v>358</v>
      </c>
      <c r="B41" s="90" t="s">
        <v>567</v>
      </c>
      <c r="C41" s="43"/>
      <c r="D41" s="158"/>
      <c r="E41" s="158"/>
      <c r="F41" s="160"/>
      <c r="G41" s="182"/>
    </row>
    <row r="42" spans="1:7" ht="20.100000000000001" customHeight="1" x14ac:dyDescent="0.25">
      <c r="A42" s="97" t="s">
        <v>359</v>
      </c>
      <c r="B42" s="28" t="s">
        <v>363</v>
      </c>
      <c r="C42" s="43"/>
      <c r="D42" s="158"/>
      <c r="E42" s="158"/>
      <c r="F42" s="160"/>
      <c r="G42" s="182"/>
    </row>
    <row r="43" spans="1:7" ht="20.100000000000001" customHeight="1" x14ac:dyDescent="0.25">
      <c r="A43" s="97" t="s">
        <v>360</v>
      </c>
      <c r="B43" s="28" t="s">
        <v>364</v>
      </c>
      <c r="C43" s="43"/>
      <c r="D43" s="158"/>
      <c r="E43" s="158"/>
      <c r="F43" s="160"/>
      <c r="G43" s="182"/>
    </row>
    <row r="44" spans="1:7" ht="20.100000000000001" customHeight="1" x14ac:dyDescent="0.25">
      <c r="A44" s="97" t="s">
        <v>361</v>
      </c>
      <c r="B44" s="28" t="s">
        <v>365</v>
      </c>
      <c r="C44" s="43"/>
      <c r="D44" s="158"/>
      <c r="E44" s="158"/>
      <c r="F44" s="160"/>
      <c r="G44" s="182"/>
    </row>
    <row r="45" spans="1:7" ht="81" customHeight="1" x14ac:dyDescent="0.25">
      <c r="A45" s="97" t="s">
        <v>362</v>
      </c>
      <c r="B45" s="28" t="s">
        <v>568</v>
      </c>
      <c r="C45" s="43"/>
      <c r="D45" s="158"/>
      <c r="E45" s="158"/>
      <c r="F45" s="160"/>
      <c r="G45" s="182"/>
    </row>
    <row r="46" spans="1:7" ht="20.100000000000001" customHeight="1" x14ac:dyDescent="0.25">
      <c r="A46" s="30" t="s">
        <v>10</v>
      </c>
      <c r="B46" s="126" t="s">
        <v>71</v>
      </c>
      <c r="C46" s="122"/>
      <c r="D46" s="158"/>
      <c r="E46" s="158"/>
      <c r="F46" s="160"/>
      <c r="G46" s="182"/>
    </row>
    <row r="47" spans="1:7" ht="20.100000000000001" customHeight="1" x14ac:dyDescent="0.25">
      <c r="A47" s="30" t="s">
        <v>11</v>
      </c>
      <c r="B47" s="126" t="s">
        <v>38</v>
      </c>
      <c r="C47" s="122"/>
      <c r="D47" s="159"/>
      <c r="E47" s="159"/>
      <c r="F47" s="161"/>
      <c r="G47" s="182"/>
    </row>
    <row r="48" spans="1:7" ht="20.100000000000001" customHeight="1" x14ac:dyDescent="0.25">
      <c r="A48" s="132" t="s">
        <v>493</v>
      </c>
      <c r="B48" s="133"/>
      <c r="C48" s="133"/>
      <c r="D48" s="133"/>
      <c r="E48" s="133"/>
      <c r="F48" s="133"/>
      <c r="G48" s="65">
        <f>G6</f>
        <v>0</v>
      </c>
    </row>
  </sheetData>
  <mergeCells count="8">
    <mergeCell ref="H6:H11"/>
    <mergeCell ref="G6:G47"/>
    <mergeCell ref="A48:F48"/>
    <mergeCell ref="B46:C46"/>
    <mergeCell ref="B47:C47"/>
    <mergeCell ref="D6:D47"/>
    <mergeCell ref="E6:E47"/>
    <mergeCell ref="F6:F4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A10" sqref="A10"/>
    </sheetView>
  </sheetViews>
  <sheetFormatPr defaultColWidth="8.85546875" defaultRowHeight="15" x14ac:dyDescent="0.25"/>
  <cols>
    <col min="1" max="1" width="7.42578125" style="23" customWidth="1"/>
    <col min="2" max="2" width="99.85546875" style="23" customWidth="1"/>
    <col min="3" max="3" width="22.85546875" style="23" customWidth="1"/>
    <col min="4" max="5" width="10.85546875" customWidth="1"/>
    <col min="6" max="7" width="20.7109375" customWidth="1"/>
    <col min="8" max="8" width="22" customWidth="1"/>
  </cols>
  <sheetData>
    <row r="1" spans="1:8" x14ac:dyDescent="0.25">
      <c r="A1" s="22" t="s">
        <v>495</v>
      </c>
    </row>
    <row r="2" spans="1:8" ht="18.75" x14ac:dyDescent="0.25">
      <c r="A2" s="59" t="s">
        <v>420</v>
      </c>
      <c r="C2" s="24"/>
      <c r="D2" s="2"/>
      <c r="E2" s="2"/>
      <c r="F2" s="1"/>
      <c r="G2" s="1"/>
    </row>
    <row r="3" spans="1:8" x14ac:dyDescent="0.25">
      <c r="A3" s="25"/>
      <c r="B3" s="25"/>
      <c r="C3" s="24"/>
      <c r="D3" s="2"/>
      <c r="E3" s="2"/>
      <c r="F3" s="1"/>
      <c r="G3" s="1"/>
    </row>
    <row r="4" spans="1:8" x14ac:dyDescent="0.25">
      <c r="A4" s="25"/>
      <c r="B4" s="25"/>
      <c r="C4" s="24"/>
      <c r="D4" s="2"/>
      <c r="E4" s="2"/>
      <c r="F4" s="1"/>
      <c r="G4" s="1"/>
    </row>
    <row r="5" spans="1:8" ht="36.7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421</v>
      </c>
      <c r="C6" s="41"/>
      <c r="D6" s="139" t="s">
        <v>489</v>
      </c>
      <c r="E6" s="139">
        <v>1</v>
      </c>
      <c r="F6" s="109"/>
      <c r="G6" s="164">
        <f>ROUND(E6*F6,2)</f>
        <v>0</v>
      </c>
      <c r="H6" s="106"/>
    </row>
    <row r="7" spans="1:8" ht="20.100000000000001" customHeight="1" x14ac:dyDescent="0.25">
      <c r="A7" s="27" t="s">
        <v>2</v>
      </c>
      <c r="B7" s="28" t="s">
        <v>422</v>
      </c>
      <c r="C7" s="41"/>
      <c r="D7" s="110"/>
      <c r="E7" s="110"/>
      <c r="F7" s="160"/>
      <c r="G7" s="165"/>
      <c r="H7" s="107"/>
    </row>
    <row r="8" spans="1:8" ht="20.100000000000001" customHeight="1" x14ac:dyDescent="0.25">
      <c r="A8" s="27" t="s">
        <v>3</v>
      </c>
      <c r="B8" s="28" t="s">
        <v>423</v>
      </c>
      <c r="C8" s="41"/>
      <c r="D8" s="110"/>
      <c r="E8" s="110"/>
      <c r="F8" s="160"/>
      <c r="G8" s="165"/>
      <c r="H8" s="107"/>
    </row>
    <row r="9" spans="1:8" ht="20.100000000000001" customHeight="1" x14ac:dyDescent="0.25">
      <c r="A9" s="27" t="s">
        <v>4</v>
      </c>
      <c r="B9" s="28" t="s">
        <v>424</v>
      </c>
      <c r="C9" s="41"/>
      <c r="D9" s="110"/>
      <c r="E9" s="110"/>
      <c r="F9" s="160"/>
      <c r="G9" s="165"/>
      <c r="H9" s="107"/>
    </row>
    <row r="10" spans="1:8" ht="20.100000000000001" customHeight="1" x14ac:dyDescent="0.25">
      <c r="A10" s="27" t="s">
        <v>5</v>
      </c>
      <c r="B10" s="138" t="s">
        <v>28</v>
      </c>
      <c r="C10" s="122"/>
      <c r="D10" s="111"/>
      <c r="E10" s="111"/>
      <c r="F10" s="161"/>
      <c r="G10" s="165"/>
      <c r="H10" s="108"/>
    </row>
    <row r="11" spans="1:8" ht="20.100000000000001" customHeight="1" x14ac:dyDescent="0.25">
      <c r="A11" s="132" t="s">
        <v>493</v>
      </c>
      <c r="B11" s="133"/>
      <c r="C11" s="133"/>
      <c r="D11" s="133"/>
      <c r="E11" s="133"/>
      <c r="F11" s="133"/>
      <c r="G11" s="65">
        <f>G6</f>
        <v>0</v>
      </c>
    </row>
  </sheetData>
  <mergeCells count="7">
    <mergeCell ref="H6:H10"/>
    <mergeCell ref="G6:G10"/>
    <mergeCell ref="A11:F11"/>
    <mergeCell ref="B10:C10"/>
    <mergeCell ref="D6:D10"/>
    <mergeCell ref="E6:E10"/>
    <mergeCell ref="F6:F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7"/>
  <sheetViews>
    <sheetView workbookViewId="0">
      <pane ySplit="5" topLeftCell="A6" activePane="bottomLeft" state="frozen"/>
      <selection pane="bottomLeft" activeCell="B8" sqref="B8"/>
    </sheetView>
  </sheetViews>
  <sheetFormatPr defaultColWidth="8.85546875" defaultRowHeight="15" x14ac:dyDescent="0.25"/>
  <cols>
    <col min="1" max="1" width="10.5703125" style="23" customWidth="1"/>
    <col min="2" max="2" width="83.140625" style="23" customWidth="1"/>
    <col min="3" max="3" width="25.5703125" style="23" customWidth="1"/>
    <col min="4" max="5" width="11.85546875" customWidth="1"/>
    <col min="6" max="7" width="19.85546875" customWidth="1"/>
    <col min="8" max="8" width="18.7109375" customWidth="1"/>
  </cols>
  <sheetData>
    <row r="1" spans="1:8" x14ac:dyDescent="0.25">
      <c r="A1" s="22" t="s">
        <v>495</v>
      </c>
    </row>
    <row r="2" spans="1:8" ht="18.75" x14ac:dyDescent="0.25">
      <c r="A2" s="61" t="s">
        <v>390</v>
      </c>
      <c r="C2" s="25"/>
      <c r="D2" s="1"/>
      <c r="E2" s="1"/>
      <c r="F2" s="1"/>
      <c r="G2" s="1"/>
    </row>
    <row r="3" spans="1:8" x14ac:dyDescent="0.25">
      <c r="A3" s="25"/>
      <c r="B3" s="25"/>
      <c r="C3" s="25"/>
      <c r="D3" s="1"/>
      <c r="E3" s="1"/>
      <c r="F3" s="1"/>
      <c r="G3" s="1"/>
    </row>
    <row r="4" spans="1:8" x14ac:dyDescent="0.25">
      <c r="A4" s="25"/>
      <c r="B4" s="25"/>
      <c r="C4" s="25"/>
      <c r="D4" s="1"/>
      <c r="E4" s="1"/>
      <c r="F4" s="1"/>
      <c r="G4" s="1"/>
    </row>
    <row r="5" spans="1:8" ht="34.5" customHeight="1" x14ac:dyDescent="0.25">
      <c r="A5" s="26" t="s">
        <v>490</v>
      </c>
      <c r="B5" s="26" t="s">
        <v>0</v>
      </c>
      <c r="C5" s="26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0" t="s">
        <v>1</v>
      </c>
      <c r="B6" s="45" t="s">
        <v>322</v>
      </c>
      <c r="C6" s="42"/>
      <c r="D6" s="167" t="s">
        <v>489</v>
      </c>
      <c r="E6" s="167">
        <v>1</v>
      </c>
      <c r="F6" s="169"/>
      <c r="G6" s="164">
        <f>ROUND(E6*F6,2)</f>
        <v>0</v>
      </c>
      <c r="H6" s="106"/>
    </row>
    <row r="7" spans="1:8" ht="20.100000000000001" customHeight="1" x14ac:dyDescent="0.25">
      <c r="A7" s="97" t="s">
        <v>323</v>
      </c>
      <c r="B7" s="28" t="s">
        <v>391</v>
      </c>
      <c r="C7" s="43"/>
      <c r="D7" s="171"/>
      <c r="E7" s="171"/>
      <c r="F7" s="170"/>
      <c r="G7" s="165"/>
      <c r="H7" s="107"/>
    </row>
    <row r="8" spans="1:8" ht="20.100000000000001" customHeight="1" x14ac:dyDescent="0.25">
      <c r="A8" s="97" t="s">
        <v>324</v>
      </c>
      <c r="B8" s="28" t="s">
        <v>328</v>
      </c>
      <c r="C8" s="43"/>
      <c r="D8" s="171"/>
      <c r="E8" s="171"/>
      <c r="F8" s="170"/>
      <c r="G8" s="165"/>
      <c r="H8" s="107"/>
    </row>
    <row r="9" spans="1:8" ht="20.100000000000001" customHeight="1" x14ac:dyDescent="0.25">
      <c r="A9" s="97" t="s">
        <v>325</v>
      </c>
      <c r="B9" s="31" t="s">
        <v>329</v>
      </c>
      <c r="C9" s="43"/>
      <c r="D9" s="171"/>
      <c r="E9" s="171"/>
      <c r="F9" s="170"/>
      <c r="G9" s="165"/>
      <c r="H9" s="107"/>
    </row>
    <row r="10" spans="1:8" ht="20.100000000000001" customHeight="1" x14ac:dyDescent="0.25">
      <c r="A10" s="97" t="s">
        <v>326</v>
      </c>
      <c r="B10" s="31" t="s">
        <v>330</v>
      </c>
      <c r="C10" s="43"/>
      <c r="D10" s="171"/>
      <c r="E10" s="171"/>
      <c r="F10" s="170"/>
      <c r="G10" s="165"/>
      <c r="H10" s="107"/>
    </row>
    <row r="11" spans="1:8" ht="20.100000000000001" customHeight="1" x14ac:dyDescent="0.25">
      <c r="A11" s="30" t="s">
        <v>2</v>
      </c>
      <c r="B11" s="28" t="s">
        <v>392</v>
      </c>
      <c r="C11" s="43"/>
      <c r="D11" s="171"/>
      <c r="E11" s="171"/>
      <c r="F11" s="170"/>
      <c r="G11" s="165"/>
      <c r="H11" s="108"/>
    </row>
    <row r="12" spans="1:8" ht="20.100000000000001" customHeight="1" x14ac:dyDescent="0.25">
      <c r="A12" s="30" t="s">
        <v>3</v>
      </c>
      <c r="B12" s="45" t="s">
        <v>332</v>
      </c>
      <c r="C12" s="43"/>
      <c r="D12" s="171"/>
      <c r="E12" s="171"/>
      <c r="F12" s="170"/>
      <c r="G12" s="165"/>
    </row>
    <row r="13" spans="1:8" ht="20.100000000000001" customHeight="1" x14ac:dyDescent="0.25">
      <c r="A13" s="97" t="s">
        <v>144</v>
      </c>
      <c r="B13" s="28" t="s">
        <v>393</v>
      </c>
      <c r="C13" s="43"/>
      <c r="D13" s="171"/>
      <c r="E13" s="171"/>
      <c r="F13" s="170"/>
      <c r="G13" s="165"/>
    </row>
    <row r="14" spans="1:8" ht="20.100000000000001" customHeight="1" x14ac:dyDescent="0.25">
      <c r="A14" s="97" t="s">
        <v>146</v>
      </c>
      <c r="B14" s="28" t="s">
        <v>334</v>
      </c>
      <c r="C14" s="43"/>
      <c r="D14" s="171"/>
      <c r="E14" s="171"/>
      <c r="F14" s="170"/>
      <c r="G14" s="165"/>
    </row>
    <row r="15" spans="1:8" ht="20.100000000000001" customHeight="1" x14ac:dyDescent="0.25">
      <c r="A15" s="30" t="s">
        <v>4</v>
      </c>
      <c r="B15" s="45" t="s">
        <v>335</v>
      </c>
      <c r="C15" s="43"/>
      <c r="D15" s="171"/>
      <c r="E15" s="171"/>
      <c r="F15" s="170"/>
      <c r="G15" s="165"/>
    </row>
    <row r="16" spans="1:8" ht="20.100000000000001" customHeight="1" x14ac:dyDescent="0.25">
      <c r="A16" s="97" t="s">
        <v>165</v>
      </c>
      <c r="B16" s="28" t="s">
        <v>336</v>
      </c>
      <c r="C16" s="43"/>
      <c r="D16" s="171"/>
      <c r="E16" s="171"/>
      <c r="F16" s="170"/>
      <c r="G16" s="165"/>
    </row>
    <row r="17" spans="1:7" ht="20.100000000000001" customHeight="1" x14ac:dyDescent="0.25">
      <c r="A17" s="97" t="s">
        <v>167</v>
      </c>
      <c r="B17" s="28" t="s">
        <v>337</v>
      </c>
      <c r="C17" s="43"/>
      <c r="D17" s="171"/>
      <c r="E17" s="171"/>
      <c r="F17" s="170"/>
      <c r="G17" s="165"/>
    </row>
    <row r="18" spans="1:7" ht="20.100000000000001" customHeight="1" x14ac:dyDescent="0.25">
      <c r="A18" s="97" t="s">
        <v>169</v>
      </c>
      <c r="B18" s="28" t="s">
        <v>338</v>
      </c>
      <c r="C18" s="43"/>
      <c r="D18" s="171"/>
      <c r="E18" s="171"/>
      <c r="F18" s="170"/>
      <c r="G18" s="165"/>
    </row>
    <row r="19" spans="1:7" ht="20.100000000000001" customHeight="1" x14ac:dyDescent="0.25">
      <c r="A19" s="30" t="s">
        <v>5</v>
      </c>
      <c r="B19" s="45" t="s">
        <v>341</v>
      </c>
      <c r="C19" s="43"/>
      <c r="D19" s="171"/>
      <c r="E19" s="171"/>
      <c r="F19" s="170"/>
      <c r="G19" s="165"/>
    </row>
    <row r="20" spans="1:7" ht="20.100000000000001" customHeight="1" x14ac:dyDescent="0.25">
      <c r="A20" s="97" t="s">
        <v>180</v>
      </c>
      <c r="B20" s="28" t="s">
        <v>342</v>
      </c>
      <c r="C20" s="43"/>
      <c r="D20" s="171"/>
      <c r="E20" s="171"/>
      <c r="F20" s="170"/>
      <c r="G20" s="165"/>
    </row>
    <row r="21" spans="1:7" ht="20.100000000000001" customHeight="1" x14ac:dyDescent="0.25">
      <c r="A21" s="97" t="s">
        <v>182</v>
      </c>
      <c r="B21" s="28" t="s">
        <v>343</v>
      </c>
      <c r="C21" s="43"/>
      <c r="D21" s="171"/>
      <c r="E21" s="171"/>
      <c r="F21" s="170"/>
      <c r="G21" s="165"/>
    </row>
    <row r="22" spans="1:7" ht="20.100000000000001" customHeight="1" x14ac:dyDescent="0.25">
      <c r="A22" s="30" t="s">
        <v>6</v>
      </c>
      <c r="B22" s="45" t="s">
        <v>344</v>
      </c>
      <c r="C22" s="43"/>
      <c r="D22" s="171"/>
      <c r="E22" s="171"/>
      <c r="F22" s="170"/>
      <c r="G22" s="165"/>
    </row>
    <row r="23" spans="1:7" ht="20.100000000000001" customHeight="1" x14ac:dyDescent="0.25">
      <c r="A23" s="97" t="s">
        <v>339</v>
      </c>
      <c r="B23" s="28" t="s">
        <v>345</v>
      </c>
      <c r="C23" s="43"/>
      <c r="D23" s="171"/>
      <c r="E23" s="171"/>
      <c r="F23" s="170"/>
      <c r="G23" s="165"/>
    </row>
    <row r="24" spans="1:7" ht="20.100000000000001" customHeight="1" x14ac:dyDescent="0.25">
      <c r="A24" s="97" t="s">
        <v>340</v>
      </c>
      <c r="B24" s="28" t="s">
        <v>346</v>
      </c>
      <c r="C24" s="43"/>
      <c r="D24" s="171"/>
      <c r="E24" s="171"/>
      <c r="F24" s="170"/>
      <c r="G24" s="165"/>
    </row>
    <row r="25" spans="1:7" ht="20.100000000000001" customHeight="1" x14ac:dyDescent="0.25">
      <c r="A25" s="30" t="s">
        <v>7</v>
      </c>
      <c r="B25" s="45" t="s">
        <v>349</v>
      </c>
      <c r="C25" s="43"/>
      <c r="D25" s="171"/>
      <c r="E25" s="171"/>
      <c r="F25" s="170"/>
      <c r="G25" s="165"/>
    </row>
    <row r="26" spans="1:7" ht="20.100000000000001" customHeight="1" x14ac:dyDescent="0.25">
      <c r="A26" s="97" t="s">
        <v>347</v>
      </c>
      <c r="B26" s="28" t="s">
        <v>353</v>
      </c>
      <c r="C26" s="43"/>
      <c r="D26" s="171"/>
      <c r="E26" s="171"/>
      <c r="F26" s="170"/>
      <c r="G26" s="165"/>
    </row>
    <row r="27" spans="1:7" ht="20.100000000000001" customHeight="1" x14ac:dyDescent="0.25">
      <c r="A27" s="97" t="s">
        <v>348</v>
      </c>
      <c r="B27" s="28" t="s">
        <v>354</v>
      </c>
      <c r="C27" s="43"/>
      <c r="D27" s="171"/>
      <c r="E27" s="171"/>
      <c r="F27" s="170"/>
      <c r="G27" s="165"/>
    </row>
    <row r="28" spans="1:7" ht="20.100000000000001" customHeight="1" x14ac:dyDescent="0.25">
      <c r="A28" s="30" t="s">
        <v>8</v>
      </c>
      <c r="B28" s="45" t="s">
        <v>356</v>
      </c>
      <c r="C28" s="43"/>
      <c r="D28" s="171"/>
      <c r="E28" s="171"/>
      <c r="F28" s="170"/>
      <c r="G28" s="165"/>
    </row>
    <row r="29" spans="1:7" ht="27.75" customHeight="1" x14ac:dyDescent="0.25">
      <c r="A29" s="97" t="s">
        <v>351</v>
      </c>
      <c r="B29" s="90" t="s">
        <v>566</v>
      </c>
      <c r="C29" s="43"/>
      <c r="D29" s="171"/>
      <c r="E29" s="171"/>
      <c r="F29" s="170"/>
      <c r="G29" s="165"/>
    </row>
    <row r="30" spans="1:7" ht="40.5" customHeight="1" x14ac:dyDescent="0.25">
      <c r="A30" s="97" t="s">
        <v>352</v>
      </c>
      <c r="B30" s="90" t="s">
        <v>573</v>
      </c>
      <c r="C30" s="43"/>
      <c r="D30" s="171"/>
      <c r="E30" s="171"/>
      <c r="F30" s="170"/>
      <c r="G30" s="165"/>
    </row>
    <row r="31" spans="1:7" ht="20.100000000000001" customHeight="1" x14ac:dyDescent="0.25">
      <c r="A31" s="97" t="s">
        <v>369</v>
      </c>
      <c r="B31" s="28" t="s">
        <v>363</v>
      </c>
      <c r="C31" s="43"/>
      <c r="D31" s="171"/>
      <c r="E31" s="171"/>
      <c r="F31" s="170"/>
      <c r="G31" s="165"/>
    </row>
    <row r="32" spans="1:7" ht="20.100000000000001" customHeight="1" x14ac:dyDescent="0.25">
      <c r="A32" s="97" t="s">
        <v>370</v>
      </c>
      <c r="B32" s="28" t="s">
        <v>364</v>
      </c>
      <c r="C32" s="43"/>
      <c r="D32" s="171"/>
      <c r="E32" s="171"/>
      <c r="F32" s="170"/>
      <c r="G32" s="165"/>
    </row>
    <row r="33" spans="1:7" ht="20.100000000000001" customHeight="1" x14ac:dyDescent="0.25">
      <c r="A33" s="97" t="s">
        <v>371</v>
      </c>
      <c r="B33" s="28" t="s">
        <v>365</v>
      </c>
      <c r="C33" s="43"/>
      <c r="D33" s="171"/>
      <c r="E33" s="171"/>
      <c r="F33" s="170"/>
      <c r="G33" s="165"/>
    </row>
    <row r="34" spans="1:7" ht="80.25" customHeight="1" x14ac:dyDescent="0.25">
      <c r="A34" s="97" t="s">
        <v>372</v>
      </c>
      <c r="B34" s="28" t="s">
        <v>568</v>
      </c>
      <c r="C34" s="43"/>
      <c r="D34" s="171"/>
      <c r="E34" s="171"/>
      <c r="F34" s="170"/>
      <c r="G34" s="165"/>
    </row>
    <row r="35" spans="1:7" ht="20.100000000000001" customHeight="1" x14ac:dyDescent="0.25">
      <c r="A35" s="30" t="s">
        <v>9</v>
      </c>
      <c r="B35" s="126" t="s">
        <v>71</v>
      </c>
      <c r="C35" s="122"/>
      <c r="D35" s="171"/>
      <c r="E35" s="171"/>
      <c r="F35" s="170"/>
      <c r="G35" s="165"/>
    </row>
    <row r="36" spans="1:7" ht="20.100000000000001" customHeight="1" x14ac:dyDescent="0.25">
      <c r="A36" s="30" t="s">
        <v>10</v>
      </c>
      <c r="B36" s="126" t="s">
        <v>38</v>
      </c>
      <c r="C36" s="122"/>
      <c r="D36" s="171"/>
      <c r="E36" s="171"/>
      <c r="F36" s="170"/>
      <c r="G36" s="166"/>
    </row>
    <row r="37" spans="1:7" ht="20.100000000000001" customHeight="1" x14ac:dyDescent="0.25">
      <c r="A37" s="132" t="s">
        <v>493</v>
      </c>
      <c r="B37" s="133"/>
      <c r="C37" s="133"/>
      <c r="D37" s="133"/>
      <c r="E37" s="133"/>
      <c r="F37" s="133"/>
      <c r="G37" s="65">
        <f>G6</f>
        <v>0</v>
      </c>
    </row>
  </sheetData>
  <mergeCells count="8">
    <mergeCell ref="H6:H11"/>
    <mergeCell ref="G6:G36"/>
    <mergeCell ref="B35:C35"/>
    <mergeCell ref="B36:C36"/>
    <mergeCell ref="A37:F37"/>
    <mergeCell ref="D6:D36"/>
    <mergeCell ref="E6:E36"/>
    <mergeCell ref="F6:F3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5"/>
  <sheetViews>
    <sheetView workbookViewId="0">
      <selection activeCell="B9" sqref="B9"/>
    </sheetView>
  </sheetViews>
  <sheetFormatPr defaultColWidth="8.85546875" defaultRowHeight="15" x14ac:dyDescent="0.25"/>
  <cols>
    <col min="1" max="1" width="7.140625" style="23" customWidth="1"/>
    <col min="2" max="2" width="77" style="23" customWidth="1"/>
    <col min="3" max="3" width="27.7109375" style="23" customWidth="1"/>
    <col min="4" max="5" width="11.5703125" customWidth="1"/>
    <col min="6" max="7" width="18.85546875" customWidth="1"/>
    <col min="8" max="8" width="19.85546875" customWidth="1"/>
  </cols>
  <sheetData>
    <row r="1" spans="1:8" x14ac:dyDescent="0.25">
      <c r="A1" s="22" t="s">
        <v>495</v>
      </c>
    </row>
    <row r="2" spans="1:8" ht="18.75" x14ac:dyDescent="0.25">
      <c r="A2" s="61" t="s">
        <v>538</v>
      </c>
      <c r="C2" s="25"/>
      <c r="D2" s="1"/>
      <c r="E2" s="1"/>
      <c r="F2" s="1"/>
      <c r="G2" s="1"/>
    </row>
    <row r="3" spans="1:8" x14ac:dyDescent="0.25">
      <c r="A3" s="25"/>
      <c r="B3" s="25"/>
      <c r="C3" s="25"/>
      <c r="D3" s="1"/>
      <c r="E3" s="1"/>
      <c r="F3" s="1"/>
      <c r="G3" s="1"/>
    </row>
    <row r="4" spans="1:8" x14ac:dyDescent="0.25">
      <c r="A4" s="25"/>
      <c r="B4" s="25"/>
      <c r="C4" s="25"/>
      <c r="D4" s="1"/>
      <c r="E4" s="1"/>
      <c r="F4" s="1"/>
      <c r="G4" s="1"/>
    </row>
    <row r="5" spans="1:8" s="63" customFormat="1" ht="36.7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0" t="s">
        <v>1</v>
      </c>
      <c r="B6" s="28" t="s">
        <v>414</v>
      </c>
      <c r="C6" s="42"/>
      <c r="D6" s="157" t="s">
        <v>489</v>
      </c>
      <c r="E6" s="157">
        <v>1</v>
      </c>
      <c r="F6" s="109"/>
      <c r="G6" s="164">
        <f>ROUND(E6*F6,2)</f>
        <v>0</v>
      </c>
      <c r="H6" s="106"/>
    </row>
    <row r="7" spans="1:8" ht="20.100000000000001" customHeight="1" x14ac:dyDescent="0.25">
      <c r="A7" s="30" t="s">
        <v>2</v>
      </c>
      <c r="B7" s="28" t="s">
        <v>415</v>
      </c>
      <c r="C7" s="43"/>
      <c r="D7" s="184"/>
      <c r="E7" s="184"/>
      <c r="F7" s="186"/>
      <c r="G7" s="165"/>
      <c r="H7" s="107"/>
    </row>
    <row r="8" spans="1:8" ht="20.100000000000001" customHeight="1" x14ac:dyDescent="0.25">
      <c r="A8" s="30" t="s">
        <v>3</v>
      </c>
      <c r="B8" s="28" t="s">
        <v>416</v>
      </c>
      <c r="C8" s="43"/>
      <c r="D8" s="184"/>
      <c r="E8" s="184"/>
      <c r="F8" s="186"/>
      <c r="G8" s="165"/>
      <c r="H8" s="107"/>
    </row>
    <row r="9" spans="1:8" ht="20.100000000000001" customHeight="1" x14ac:dyDescent="0.25">
      <c r="A9" s="30" t="s">
        <v>4</v>
      </c>
      <c r="B9" s="90" t="s">
        <v>574</v>
      </c>
      <c r="C9" s="43"/>
      <c r="D9" s="184"/>
      <c r="E9" s="184"/>
      <c r="F9" s="186"/>
      <c r="G9" s="165"/>
      <c r="H9" s="107"/>
    </row>
    <row r="10" spans="1:8" ht="20.100000000000001" customHeight="1" x14ac:dyDescent="0.25">
      <c r="A10" s="30" t="s">
        <v>5</v>
      </c>
      <c r="B10" s="31" t="s">
        <v>417</v>
      </c>
      <c r="C10" s="43"/>
      <c r="D10" s="184"/>
      <c r="E10" s="184"/>
      <c r="F10" s="186"/>
      <c r="G10" s="165"/>
      <c r="H10" s="107"/>
    </row>
    <row r="11" spans="1:8" ht="20.100000000000001" customHeight="1" x14ac:dyDescent="0.25">
      <c r="A11" s="30" t="s">
        <v>6</v>
      </c>
      <c r="B11" s="28" t="s">
        <v>418</v>
      </c>
      <c r="C11" s="43"/>
      <c r="D11" s="184"/>
      <c r="E11" s="184"/>
      <c r="F11" s="186"/>
      <c r="G11" s="165"/>
      <c r="H11" s="108"/>
    </row>
    <row r="12" spans="1:8" ht="20.100000000000001" customHeight="1" x14ac:dyDescent="0.25">
      <c r="A12" s="30" t="s">
        <v>7</v>
      </c>
      <c r="B12" s="28" t="s">
        <v>419</v>
      </c>
      <c r="C12" s="43"/>
      <c r="D12" s="184"/>
      <c r="E12" s="184"/>
      <c r="F12" s="186"/>
      <c r="G12" s="165"/>
    </row>
    <row r="13" spans="1:8" ht="20.100000000000001" customHeight="1" x14ac:dyDescent="0.25">
      <c r="A13" s="30" t="s">
        <v>8</v>
      </c>
      <c r="B13" s="126" t="s">
        <v>71</v>
      </c>
      <c r="C13" s="122"/>
      <c r="D13" s="184"/>
      <c r="E13" s="184"/>
      <c r="F13" s="186"/>
      <c r="G13" s="165"/>
    </row>
    <row r="14" spans="1:8" ht="20.100000000000001" customHeight="1" x14ac:dyDescent="0.25">
      <c r="A14" s="30" t="s">
        <v>9</v>
      </c>
      <c r="B14" s="126" t="s">
        <v>38</v>
      </c>
      <c r="C14" s="122"/>
      <c r="D14" s="185"/>
      <c r="E14" s="185"/>
      <c r="F14" s="187"/>
      <c r="G14" s="165"/>
    </row>
    <row r="15" spans="1:8" ht="20.100000000000001" customHeight="1" x14ac:dyDescent="0.25">
      <c r="A15" s="132" t="s">
        <v>493</v>
      </c>
      <c r="B15" s="133"/>
      <c r="C15" s="133"/>
      <c r="D15" s="133"/>
      <c r="E15" s="133"/>
      <c r="F15" s="133"/>
      <c r="G15" s="65">
        <f>G6</f>
        <v>0</v>
      </c>
    </row>
  </sheetData>
  <mergeCells count="8">
    <mergeCell ref="H6:H11"/>
    <mergeCell ref="B13:C13"/>
    <mergeCell ref="B14:C14"/>
    <mergeCell ref="G6:G14"/>
    <mergeCell ref="A15:F15"/>
    <mergeCell ref="D6:D14"/>
    <mergeCell ref="E6:E14"/>
    <mergeCell ref="F6:F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9"/>
  <sheetViews>
    <sheetView workbookViewId="0">
      <selection activeCell="B11" sqref="B11"/>
    </sheetView>
  </sheetViews>
  <sheetFormatPr defaultColWidth="8.85546875" defaultRowHeight="15" x14ac:dyDescent="0.25"/>
  <cols>
    <col min="1" max="1" width="6.5703125" customWidth="1"/>
    <col min="2" max="2" width="85.140625" customWidth="1"/>
    <col min="3" max="3" width="22.5703125" customWidth="1"/>
    <col min="4" max="5" width="13.7109375" customWidth="1"/>
    <col min="6" max="7" width="20.140625" customWidth="1"/>
    <col min="8" max="8" width="18.28515625" customWidth="1"/>
  </cols>
  <sheetData>
    <row r="1" spans="1:8" x14ac:dyDescent="0.25">
      <c r="A1" s="16" t="s">
        <v>495</v>
      </c>
    </row>
    <row r="2" spans="1:8" ht="18.75" x14ac:dyDescent="0.3">
      <c r="A2" s="62" t="s">
        <v>310</v>
      </c>
      <c r="C2" s="1"/>
      <c r="D2" s="1"/>
      <c r="E2" s="1"/>
      <c r="F2" s="1"/>
      <c r="G2" s="1"/>
    </row>
    <row r="3" spans="1:8" x14ac:dyDescent="0.25">
      <c r="A3" s="1"/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s="6" customFormat="1" ht="35.2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0" t="s">
        <v>1</v>
      </c>
      <c r="B6" s="19" t="s">
        <v>298</v>
      </c>
      <c r="C6" s="46"/>
      <c r="D6" s="183" t="s">
        <v>489</v>
      </c>
      <c r="E6" s="183">
        <v>1</v>
      </c>
      <c r="F6" s="155"/>
      <c r="G6" s="164">
        <f>ROUND(E6*F6,2)</f>
        <v>0</v>
      </c>
      <c r="H6" s="106"/>
    </row>
    <row r="7" spans="1:8" ht="20.100000000000001" customHeight="1" x14ac:dyDescent="0.25">
      <c r="A7" s="20" t="s">
        <v>2</v>
      </c>
      <c r="B7" s="19" t="s">
        <v>299</v>
      </c>
      <c r="C7" s="36"/>
      <c r="D7" s="184"/>
      <c r="E7" s="184"/>
      <c r="F7" s="186"/>
      <c r="G7" s="165"/>
      <c r="H7" s="107"/>
    </row>
    <row r="8" spans="1:8" ht="20.100000000000001" customHeight="1" x14ac:dyDescent="0.25">
      <c r="A8" s="20" t="s">
        <v>3</v>
      </c>
      <c r="B8" s="19" t="s">
        <v>300</v>
      </c>
      <c r="C8" s="36"/>
      <c r="D8" s="184"/>
      <c r="E8" s="184"/>
      <c r="F8" s="186"/>
      <c r="G8" s="165"/>
      <c r="H8" s="107"/>
    </row>
    <row r="9" spans="1:8" ht="20.100000000000001" customHeight="1" x14ac:dyDescent="0.25">
      <c r="A9" s="20" t="s">
        <v>4</v>
      </c>
      <c r="B9" s="21" t="s">
        <v>301</v>
      </c>
      <c r="C9" s="36"/>
      <c r="D9" s="184"/>
      <c r="E9" s="184"/>
      <c r="F9" s="186"/>
      <c r="G9" s="165"/>
      <c r="H9" s="107"/>
    </row>
    <row r="10" spans="1:8" ht="20.100000000000001" customHeight="1" x14ac:dyDescent="0.25">
      <c r="A10" s="20" t="s">
        <v>5</v>
      </c>
      <c r="B10" s="21" t="s">
        <v>302</v>
      </c>
      <c r="C10" s="36"/>
      <c r="D10" s="184"/>
      <c r="E10" s="184"/>
      <c r="F10" s="186"/>
      <c r="G10" s="165"/>
      <c r="H10" s="107"/>
    </row>
    <row r="11" spans="1:8" ht="20.100000000000001" customHeight="1" x14ac:dyDescent="0.25">
      <c r="A11" s="20" t="s">
        <v>6</v>
      </c>
      <c r="B11" s="19" t="s">
        <v>303</v>
      </c>
      <c r="C11" s="36"/>
      <c r="D11" s="184"/>
      <c r="E11" s="184"/>
      <c r="F11" s="186"/>
      <c r="G11" s="165"/>
      <c r="H11" s="108"/>
    </row>
    <row r="12" spans="1:8" ht="20.100000000000001" customHeight="1" x14ac:dyDescent="0.25">
      <c r="A12" s="20" t="s">
        <v>7</v>
      </c>
      <c r="B12" s="19" t="s">
        <v>304</v>
      </c>
      <c r="C12" s="36"/>
      <c r="D12" s="184"/>
      <c r="E12" s="184"/>
      <c r="F12" s="186"/>
      <c r="G12" s="165"/>
    </row>
    <row r="13" spans="1:8" ht="20.100000000000001" customHeight="1" x14ac:dyDescent="0.25">
      <c r="A13" s="20" t="s">
        <v>8</v>
      </c>
      <c r="B13" s="19" t="s">
        <v>305</v>
      </c>
      <c r="C13" s="36"/>
      <c r="D13" s="184"/>
      <c r="E13" s="184"/>
      <c r="F13" s="186"/>
      <c r="G13" s="165"/>
    </row>
    <row r="14" spans="1:8" ht="20.100000000000001" customHeight="1" x14ac:dyDescent="0.25">
      <c r="A14" s="20" t="s">
        <v>9</v>
      </c>
      <c r="B14" s="19" t="s">
        <v>306</v>
      </c>
      <c r="C14" s="36"/>
      <c r="D14" s="184"/>
      <c r="E14" s="184"/>
      <c r="F14" s="186"/>
      <c r="G14" s="165"/>
    </row>
    <row r="15" spans="1:8" ht="20.100000000000001" customHeight="1" x14ac:dyDescent="0.25">
      <c r="A15" s="20" t="s">
        <v>10</v>
      </c>
      <c r="B15" s="19" t="s">
        <v>307</v>
      </c>
      <c r="C15" s="36"/>
      <c r="D15" s="184"/>
      <c r="E15" s="184"/>
      <c r="F15" s="186"/>
      <c r="G15" s="165"/>
    </row>
    <row r="16" spans="1:8" ht="20.100000000000001" customHeight="1" x14ac:dyDescent="0.25">
      <c r="A16" s="20" t="s">
        <v>11</v>
      </c>
      <c r="B16" s="19" t="s">
        <v>308</v>
      </c>
      <c r="C16" s="36"/>
      <c r="D16" s="184"/>
      <c r="E16" s="184"/>
      <c r="F16" s="186"/>
      <c r="G16" s="165"/>
    </row>
    <row r="17" spans="1:7" ht="20.100000000000001" customHeight="1" x14ac:dyDescent="0.25">
      <c r="A17" s="20" t="s">
        <v>12</v>
      </c>
      <c r="B17" s="188" t="s">
        <v>71</v>
      </c>
      <c r="C17" s="189"/>
      <c r="D17" s="184"/>
      <c r="E17" s="184"/>
      <c r="F17" s="186"/>
      <c r="G17" s="165"/>
    </row>
    <row r="18" spans="1:7" ht="20.100000000000001" customHeight="1" x14ac:dyDescent="0.25">
      <c r="A18" s="20" t="s">
        <v>13</v>
      </c>
      <c r="B18" s="188" t="s">
        <v>38</v>
      </c>
      <c r="C18" s="189"/>
      <c r="D18" s="185"/>
      <c r="E18" s="185"/>
      <c r="F18" s="187"/>
      <c r="G18" s="165"/>
    </row>
    <row r="19" spans="1:7" ht="20.100000000000001" customHeight="1" x14ac:dyDescent="0.25">
      <c r="A19" s="132" t="s">
        <v>493</v>
      </c>
      <c r="B19" s="133"/>
      <c r="C19" s="133"/>
      <c r="D19" s="133"/>
      <c r="E19" s="133"/>
      <c r="F19" s="133"/>
      <c r="G19" s="65">
        <f>G6</f>
        <v>0</v>
      </c>
    </row>
  </sheetData>
  <mergeCells count="8">
    <mergeCell ref="H6:H11"/>
    <mergeCell ref="G6:G18"/>
    <mergeCell ref="A19:F19"/>
    <mergeCell ref="B17:C17"/>
    <mergeCell ref="B18:C18"/>
    <mergeCell ref="D6:D18"/>
    <mergeCell ref="E6:E18"/>
    <mergeCell ref="F6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B21" sqref="B21"/>
    </sheetView>
  </sheetViews>
  <sheetFormatPr defaultColWidth="8.85546875" defaultRowHeight="15" x14ac:dyDescent="0.25"/>
  <cols>
    <col min="1" max="1" width="7.28515625" style="23" customWidth="1"/>
    <col min="2" max="2" width="82.42578125" style="23" customWidth="1"/>
    <col min="3" max="3" width="22.85546875" style="23" customWidth="1"/>
    <col min="4" max="4" width="18.28515625" style="23" customWidth="1"/>
    <col min="5" max="5" width="20.28515625" style="23" customWidth="1"/>
    <col min="6" max="7" width="16" style="23" customWidth="1"/>
    <col min="8" max="8" width="18.85546875" style="23" customWidth="1"/>
    <col min="9" max="16384" width="8.85546875" style="23"/>
  </cols>
  <sheetData>
    <row r="1" spans="1:8" x14ac:dyDescent="0.25">
      <c r="A1" s="22" t="s">
        <v>495</v>
      </c>
    </row>
    <row r="2" spans="1:8" ht="18.75" x14ac:dyDescent="0.25">
      <c r="A2" s="59" t="s">
        <v>431</v>
      </c>
      <c r="C2" s="24"/>
      <c r="D2" s="24"/>
      <c r="E2" s="25"/>
      <c r="F2" s="25"/>
      <c r="G2" s="25"/>
    </row>
    <row r="3" spans="1:8" x14ac:dyDescent="0.25">
      <c r="A3" s="25"/>
      <c r="B3" s="25"/>
      <c r="C3" s="24"/>
      <c r="D3" s="24"/>
      <c r="E3" s="25"/>
      <c r="F3" s="25"/>
      <c r="G3" s="25"/>
    </row>
    <row r="4" spans="1:8" x14ac:dyDescent="0.25">
      <c r="A4" s="25"/>
      <c r="B4" s="25"/>
      <c r="C4" s="24"/>
      <c r="D4" s="24"/>
      <c r="E4" s="25"/>
      <c r="F4" s="25"/>
      <c r="G4" s="25"/>
    </row>
    <row r="5" spans="1:8" ht="42.7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15" t="s">
        <v>1</v>
      </c>
      <c r="B6" s="28" t="s">
        <v>406</v>
      </c>
      <c r="C6" s="33"/>
      <c r="D6" s="127" t="s">
        <v>489</v>
      </c>
      <c r="E6" s="127">
        <v>1</v>
      </c>
      <c r="F6" s="129"/>
      <c r="G6" s="131">
        <f>ROUND(E6*F6,2)</f>
        <v>0</v>
      </c>
      <c r="H6" s="106"/>
    </row>
    <row r="7" spans="1:8" ht="20.100000000000001" customHeight="1" x14ac:dyDescent="0.25">
      <c r="A7" s="15" t="s">
        <v>2</v>
      </c>
      <c r="B7" s="28" t="s">
        <v>407</v>
      </c>
      <c r="C7" s="17"/>
      <c r="D7" s="128"/>
      <c r="E7" s="128"/>
      <c r="F7" s="130"/>
      <c r="G7" s="110"/>
      <c r="H7" s="107"/>
    </row>
    <row r="8" spans="1:8" ht="20.100000000000001" customHeight="1" x14ac:dyDescent="0.25">
      <c r="A8" s="15" t="s">
        <v>3</v>
      </c>
      <c r="B8" s="28" t="s">
        <v>408</v>
      </c>
      <c r="C8" s="17"/>
      <c r="D8" s="128"/>
      <c r="E8" s="128"/>
      <c r="F8" s="130"/>
      <c r="G8" s="110"/>
      <c r="H8" s="107"/>
    </row>
    <row r="9" spans="1:8" ht="20.100000000000001" customHeight="1" x14ac:dyDescent="0.25">
      <c r="A9" s="15" t="s">
        <v>4</v>
      </c>
      <c r="B9" s="28" t="s">
        <v>432</v>
      </c>
      <c r="C9" s="17"/>
      <c r="D9" s="128"/>
      <c r="E9" s="128"/>
      <c r="F9" s="130"/>
      <c r="G9" s="110"/>
      <c r="H9" s="107"/>
    </row>
    <row r="10" spans="1:8" ht="20.100000000000001" customHeight="1" x14ac:dyDescent="0.25">
      <c r="A10" s="15" t="s">
        <v>5</v>
      </c>
      <c r="B10" s="28" t="s">
        <v>409</v>
      </c>
      <c r="C10" s="17"/>
      <c r="D10" s="128"/>
      <c r="E10" s="128"/>
      <c r="F10" s="130"/>
      <c r="G10" s="110"/>
      <c r="H10" s="107"/>
    </row>
    <row r="11" spans="1:8" ht="20.100000000000001" customHeight="1" x14ac:dyDescent="0.25">
      <c r="A11" s="15" t="s">
        <v>6</v>
      </c>
      <c r="B11" s="28" t="s">
        <v>433</v>
      </c>
      <c r="C11" s="17"/>
      <c r="D11" s="128"/>
      <c r="E11" s="128"/>
      <c r="F11" s="130"/>
      <c r="G11" s="110"/>
      <c r="H11" s="108"/>
    </row>
    <row r="12" spans="1:8" ht="20.100000000000001" customHeight="1" x14ac:dyDescent="0.25">
      <c r="A12" s="15" t="s">
        <v>7</v>
      </c>
      <c r="B12" s="28" t="s">
        <v>434</v>
      </c>
      <c r="C12" s="17"/>
      <c r="D12" s="128"/>
      <c r="E12" s="128"/>
      <c r="F12" s="130"/>
      <c r="G12" s="110"/>
    </row>
    <row r="13" spans="1:8" ht="20.100000000000001" customHeight="1" x14ac:dyDescent="0.25">
      <c r="A13" s="39" t="s">
        <v>8</v>
      </c>
      <c r="B13" s="31" t="s">
        <v>435</v>
      </c>
      <c r="C13" s="17"/>
      <c r="D13" s="128"/>
      <c r="E13" s="128"/>
      <c r="F13" s="130"/>
      <c r="G13" s="110"/>
    </row>
    <row r="14" spans="1:8" ht="20.100000000000001" customHeight="1" x14ac:dyDescent="0.25">
      <c r="A14" s="15" t="s">
        <v>9</v>
      </c>
      <c r="B14" s="28" t="s">
        <v>412</v>
      </c>
      <c r="C14" s="17"/>
      <c r="D14" s="128"/>
      <c r="E14" s="128"/>
      <c r="F14" s="130"/>
      <c r="G14" s="110"/>
    </row>
    <row r="15" spans="1:8" ht="20.100000000000001" customHeight="1" x14ac:dyDescent="0.25">
      <c r="A15" s="15" t="s">
        <v>10</v>
      </c>
      <c r="B15" s="28" t="s">
        <v>413</v>
      </c>
      <c r="C15" s="17"/>
      <c r="D15" s="128"/>
      <c r="E15" s="128"/>
      <c r="F15" s="130"/>
      <c r="G15" s="110"/>
    </row>
    <row r="16" spans="1:8" s="93" customFormat="1" ht="20.100000000000001" customHeight="1" x14ac:dyDescent="0.25">
      <c r="A16" s="91" t="s">
        <v>11</v>
      </c>
      <c r="B16" s="126" t="s">
        <v>28</v>
      </c>
      <c r="C16" s="122"/>
      <c r="D16" s="128"/>
      <c r="E16" s="128"/>
      <c r="F16" s="130"/>
      <c r="G16" s="110"/>
    </row>
    <row r="17" spans="1:7" ht="20.100000000000001" customHeight="1" x14ac:dyDescent="0.25">
      <c r="A17" s="123" t="s">
        <v>493</v>
      </c>
      <c r="B17" s="124"/>
      <c r="C17" s="124"/>
      <c r="D17" s="124"/>
      <c r="E17" s="124"/>
      <c r="F17" s="125"/>
      <c r="G17" s="65">
        <f>G6</f>
        <v>0</v>
      </c>
    </row>
  </sheetData>
  <mergeCells count="7">
    <mergeCell ref="A17:F17"/>
    <mergeCell ref="B16:C16"/>
    <mergeCell ref="H6:H11"/>
    <mergeCell ref="D6:D16"/>
    <mergeCell ref="E6:E16"/>
    <mergeCell ref="F6:F16"/>
    <mergeCell ref="G6:G1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5"/>
  <sheetViews>
    <sheetView workbookViewId="0">
      <pane ySplit="5" topLeftCell="A6" activePane="bottomLeft" state="frozen"/>
      <selection pane="bottomLeft" activeCell="B4" sqref="B4"/>
    </sheetView>
  </sheetViews>
  <sheetFormatPr defaultColWidth="8.85546875" defaultRowHeight="15" x14ac:dyDescent="0.25"/>
  <cols>
    <col min="1" max="1" width="7.28515625" style="23" customWidth="1"/>
    <col min="2" max="2" width="83.28515625" style="23" customWidth="1"/>
    <col min="3" max="3" width="24" style="23" customWidth="1"/>
    <col min="4" max="5" width="12.42578125" customWidth="1"/>
    <col min="6" max="7" width="21.7109375" customWidth="1"/>
    <col min="8" max="8" width="22.28515625" customWidth="1"/>
  </cols>
  <sheetData>
    <row r="1" spans="1:8" x14ac:dyDescent="0.25">
      <c r="A1" s="22" t="s">
        <v>495</v>
      </c>
    </row>
    <row r="2" spans="1:8" ht="18.75" x14ac:dyDescent="0.25">
      <c r="A2" s="61" t="s">
        <v>481</v>
      </c>
      <c r="C2" s="25"/>
      <c r="D2" s="1"/>
      <c r="E2" s="1"/>
      <c r="F2" s="1"/>
      <c r="G2" s="1"/>
    </row>
    <row r="3" spans="1:8" x14ac:dyDescent="0.25">
      <c r="A3" s="25"/>
      <c r="B3" s="25"/>
      <c r="C3" s="25"/>
      <c r="D3" s="1"/>
      <c r="E3" s="1"/>
      <c r="F3" s="1"/>
      <c r="G3" s="1"/>
    </row>
    <row r="4" spans="1:8" x14ac:dyDescent="0.25">
      <c r="A4" s="25"/>
      <c r="B4" s="25"/>
      <c r="C4" s="25"/>
      <c r="D4" s="1"/>
      <c r="E4" s="1"/>
      <c r="F4" s="1"/>
      <c r="G4" s="1"/>
    </row>
    <row r="5" spans="1:8" s="6" customFormat="1" ht="36.7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255</v>
      </c>
      <c r="C6" s="42"/>
      <c r="D6" s="167" t="s">
        <v>489</v>
      </c>
      <c r="E6" s="167">
        <v>1</v>
      </c>
      <c r="F6" s="169"/>
      <c r="G6" s="175">
        <f>ROUND(E6*F6,2)</f>
        <v>0</v>
      </c>
      <c r="H6" s="106"/>
    </row>
    <row r="7" spans="1:8" ht="20.100000000000001" customHeight="1" x14ac:dyDescent="0.25">
      <c r="A7" s="27" t="s">
        <v>2</v>
      </c>
      <c r="B7" s="28" t="s">
        <v>256</v>
      </c>
      <c r="C7" s="43"/>
      <c r="D7" s="171"/>
      <c r="E7" s="171"/>
      <c r="F7" s="170"/>
      <c r="G7" s="176"/>
      <c r="H7" s="107"/>
    </row>
    <row r="8" spans="1:8" ht="20.100000000000001" customHeight="1" x14ac:dyDescent="0.25">
      <c r="A8" s="27" t="s">
        <v>3</v>
      </c>
      <c r="B8" s="28" t="s">
        <v>257</v>
      </c>
      <c r="C8" s="43"/>
      <c r="D8" s="171"/>
      <c r="E8" s="171"/>
      <c r="F8" s="170"/>
      <c r="G8" s="176"/>
      <c r="H8" s="107"/>
    </row>
    <row r="9" spans="1:8" ht="29.25" customHeight="1" x14ac:dyDescent="0.25">
      <c r="A9" s="27" t="s">
        <v>4</v>
      </c>
      <c r="B9" s="31" t="s">
        <v>258</v>
      </c>
      <c r="C9" s="43"/>
      <c r="D9" s="171"/>
      <c r="E9" s="171"/>
      <c r="F9" s="170"/>
      <c r="G9" s="176"/>
      <c r="H9" s="107"/>
    </row>
    <row r="10" spans="1:8" ht="20.100000000000001" customHeight="1" x14ac:dyDescent="0.25">
      <c r="A10" s="27" t="s">
        <v>5</v>
      </c>
      <c r="B10" s="28" t="s">
        <v>259</v>
      </c>
      <c r="C10" s="43"/>
      <c r="D10" s="171"/>
      <c r="E10" s="171"/>
      <c r="F10" s="170"/>
      <c r="G10" s="176"/>
      <c r="H10" s="107"/>
    </row>
    <row r="11" spans="1:8" ht="20.100000000000001" customHeight="1" x14ac:dyDescent="0.25">
      <c r="A11" s="27" t="s">
        <v>6</v>
      </c>
      <c r="B11" s="28" t="s">
        <v>471</v>
      </c>
      <c r="C11" s="43"/>
      <c r="D11" s="171"/>
      <c r="E11" s="171"/>
      <c r="F11" s="170"/>
      <c r="G11" s="176"/>
      <c r="H11" s="108"/>
    </row>
    <row r="12" spans="1:8" ht="20.100000000000001" customHeight="1" x14ac:dyDescent="0.25">
      <c r="A12" s="27" t="s">
        <v>7</v>
      </c>
      <c r="B12" s="28" t="s">
        <v>575</v>
      </c>
      <c r="C12" s="43"/>
      <c r="D12" s="171"/>
      <c r="E12" s="171"/>
      <c r="F12" s="170"/>
      <c r="G12" s="176"/>
    </row>
    <row r="13" spans="1:8" ht="20.100000000000001" customHeight="1" x14ac:dyDescent="0.25">
      <c r="A13" s="27" t="s">
        <v>8</v>
      </c>
      <c r="B13" s="28" t="s">
        <v>260</v>
      </c>
      <c r="C13" s="43"/>
      <c r="D13" s="171"/>
      <c r="E13" s="171"/>
      <c r="F13" s="170"/>
      <c r="G13" s="176"/>
    </row>
    <row r="14" spans="1:8" ht="20.100000000000001" customHeight="1" x14ac:dyDescent="0.25">
      <c r="A14" s="27" t="s">
        <v>9</v>
      </c>
      <c r="B14" s="28" t="s">
        <v>229</v>
      </c>
      <c r="C14" s="43"/>
      <c r="D14" s="171"/>
      <c r="E14" s="171"/>
      <c r="F14" s="170"/>
      <c r="G14" s="176"/>
    </row>
    <row r="15" spans="1:8" ht="20.100000000000001" customHeight="1" x14ac:dyDescent="0.25">
      <c r="A15" s="27" t="s">
        <v>10</v>
      </c>
      <c r="B15" s="28" t="s">
        <v>230</v>
      </c>
      <c r="C15" s="43"/>
      <c r="D15" s="171"/>
      <c r="E15" s="171"/>
      <c r="F15" s="170"/>
      <c r="G15" s="176"/>
    </row>
    <row r="16" spans="1:8" ht="20.100000000000001" customHeight="1" x14ac:dyDescent="0.25">
      <c r="A16" s="27" t="s">
        <v>11</v>
      </c>
      <c r="B16" s="28" t="s">
        <v>231</v>
      </c>
      <c r="C16" s="43"/>
      <c r="D16" s="171"/>
      <c r="E16" s="171"/>
      <c r="F16" s="170"/>
      <c r="G16" s="176"/>
    </row>
    <row r="17" spans="1:7" ht="20.100000000000001" customHeight="1" x14ac:dyDescent="0.25">
      <c r="A17" s="27" t="s">
        <v>12</v>
      </c>
      <c r="B17" s="28" t="s">
        <v>232</v>
      </c>
      <c r="C17" s="43"/>
      <c r="D17" s="171"/>
      <c r="E17" s="171"/>
      <c r="F17" s="170"/>
      <c r="G17" s="176"/>
    </row>
    <row r="18" spans="1:7" ht="20.100000000000001" customHeight="1" x14ac:dyDescent="0.25">
      <c r="A18" s="27" t="s">
        <v>13</v>
      </c>
      <c r="B18" s="28" t="s">
        <v>261</v>
      </c>
      <c r="C18" s="43"/>
      <c r="D18" s="171"/>
      <c r="E18" s="171"/>
      <c r="F18" s="170"/>
      <c r="G18" s="176"/>
    </row>
    <row r="19" spans="1:7" ht="20.100000000000001" customHeight="1" x14ac:dyDescent="0.25">
      <c r="A19" s="27" t="s">
        <v>14</v>
      </c>
      <c r="B19" s="28" t="s">
        <v>235</v>
      </c>
      <c r="C19" s="43"/>
      <c r="D19" s="171"/>
      <c r="E19" s="171"/>
      <c r="F19" s="170"/>
      <c r="G19" s="176"/>
    </row>
    <row r="20" spans="1:7" ht="30.75" customHeight="1" x14ac:dyDescent="0.25">
      <c r="A20" s="27" t="s">
        <v>15</v>
      </c>
      <c r="B20" s="28" t="s">
        <v>236</v>
      </c>
      <c r="C20" s="43"/>
      <c r="D20" s="171"/>
      <c r="E20" s="171"/>
      <c r="F20" s="170"/>
      <c r="G20" s="176"/>
    </row>
    <row r="21" spans="1:7" ht="20.100000000000001" customHeight="1" x14ac:dyDescent="0.25">
      <c r="A21" s="27" t="s">
        <v>54</v>
      </c>
      <c r="B21" s="28" t="s">
        <v>238</v>
      </c>
      <c r="C21" s="43"/>
      <c r="D21" s="171"/>
      <c r="E21" s="171"/>
      <c r="F21" s="170"/>
      <c r="G21" s="176"/>
    </row>
    <row r="22" spans="1:7" ht="20.100000000000001" customHeight="1" x14ac:dyDescent="0.25">
      <c r="A22" s="27" t="s">
        <v>70</v>
      </c>
      <c r="B22" s="28" t="s">
        <v>239</v>
      </c>
      <c r="C22" s="43"/>
      <c r="D22" s="171"/>
      <c r="E22" s="171"/>
      <c r="F22" s="170"/>
      <c r="G22" s="176"/>
    </row>
    <row r="23" spans="1:7" ht="20.100000000000001" customHeight="1" x14ac:dyDescent="0.25">
      <c r="A23" s="27" t="s">
        <v>72</v>
      </c>
      <c r="B23" s="28" t="s">
        <v>240</v>
      </c>
      <c r="C23" s="43"/>
      <c r="D23" s="171"/>
      <c r="E23" s="171"/>
      <c r="F23" s="170"/>
      <c r="G23" s="176"/>
    </row>
    <row r="24" spans="1:7" ht="20.100000000000001" customHeight="1" x14ac:dyDescent="0.25">
      <c r="A24" s="27" t="s">
        <v>73</v>
      </c>
      <c r="B24" s="28" t="s">
        <v>241</v>
      </c>
      <c r="C24" s="43"/>
      <c r="D24" s="171"/>
      <c r="E24" s="171"/>
      <c r="F24" s="170"/>
      <c r="G24" s="176"/>
    </row>
    <row r="25" spans="1:7" ht="30.75" customHeight="1" x14ac:dyDescent="0.25">
      <c r="A25" s="27" t="s">
        <v>92</v>
      </c>
      <c r="B25" s="28" t="s">
        <v>242</v>
      </c>
      <c r="C25" s="43"/>
      <c r="D25" s="171"/>
      <c r="E25" s="171"/>
      <c r="F25" s="170"/>
      <c r="G25" s="176"/>
    </row>
    <row r="26" spans="1:7" ht="20.100000000000001" customHeight="1" x14ac:dyDescent="0.25">
      <c r="A26" s="27" t="s">
        <v>94</v>
      </c>
      <c r="B26" s="28" t="s">
        <v>244</v>
      </c>
      <c r="C26" s="43"/>
      <c r="D26" s="171"/>
      <c r="E26" s="171"/>
      <c r="F26" s="170"/>
      <c r="G26" s="176"/>
    </row>
    <row r="27" spans="1:7" ht="20.100000000000001" customHeight="1" x14ac:dyDescent="0.25">
      <c r="A27" s="27" t="s">
        <v>95</v>
      </c>
      <c r="B27" s="28" t="s">
        <v>245</v>
      </c>
      <c r="C27" s="43"/>
      <c r="D27" s="171"/>
      <c r="E27" s="171"/>
      <c r="F27" s="170"/>
      <c r="G27" s="176"/>
    </row>
    <row r="28" spans="1:7" ht="20.100000000000001" customHeight="1" x14ac:dyDescent="0.25">
      <c r="A28" s="27" t="s">
        <v>96</v>
      </c>
      <c r="B28" s="55" t="s">
        <v>248</v>
      </c>
      <c r="C28" s="64"/>
      <c r="D28" s="171"/>
      <c r="E28" s="171"/>
      <c r="F28" s="170"/>
      <c r="G28" s="176"/>
    </row>
    <row r="29" spans="1:7" ht="20.100000000000001" customHeight="1" x14ac:dyDescent="0.25">
      <c r="A29" s="27" t="s">
        <v>97</v>
      </c>
      <c r="B29" s="28" t="s">
        <v>250</v>
      </c>
      <c r="C29" s="43"/>
      <c r="D29" s="171"/>
      <c r="E29" s="171"/>
      <c r="F29" s="170"/>
      <c r="G29" s="176"/>
    </row>
    <row r="30" spans="1:7" ht="69" customHeight="1" x14ac:dyDescent="0.25">
      <c r="A30" s="27" t="s">
        <v>131</v>
      </c>
      <c r="B30" s="28" t="s">
        <v>251</v>
      </c>
      <c r="C30" s="43"/>
      <c r="D30" s="171"/>
      <c r="E30" s="171"/>
      <c r="F30" s="170"/>
      <c r="G30" s="176"/>
    </row>
    <row r="31" spans="1:7" ht="20.100000000000001" customHeight="1" x14ac:dyDescent="0.25">
      <c r="A31" s="27" t="s">
        <v>133</v>
      </c>
      <c r="B31" s="28" t="s">
        <v>252</v>
      </c>
      <c r="C31" s="43"/>
      <c r="D31" s="171"/>
      <c r="E31" s="171"/>
      <c r="F31" s="170"/>
      <c r="G31" s="176"/>
    </row>
    <row r="32" spans="1:7" ht="20.100000000000001" customHeight="1" x14ac:dyDescent="0.25">
      <c r="A32" s="27" t="s">
        <v>135</v>
      </c>
      <c r="B32" s="126" t="s">
        <v>253</v>
      </c>
      <c r="C32" s="174"/>
      <c r="D32" s="171"/>
      <c r="E32" s="171"/>
      <c r="F32" s="170"/>
      <c r="G32" s="176"/>
    </row>
    <row r="33" spans="1:7" ht="20.100000000000001" customHeight="1" x14ac:dyDescent="0.25">
      <c r="A33" s="27" t="s">
        <v>137</v>
      </c>
      <c r="B33" s="126" t="s">
        <v>254</v>
      </c>
      <c r="C33" s="174"/>
      <c r="D33" s="171"/>
      <c r="E33" s="171"/>
      <c r="F33" s="170"/>
      <c r="G33" s="176"/>
    </row>
    <row r="34" spans="1:7" ht="20.100000000000001" customHeight="1" x14ac:dyDescent="0.25">
      <c r="A34" s="27" t="s">
        <v>139</v>
      </c>
      <c r="B34" s="126" t="s">
        <v>38</v>
      </c>
      <c r="C34" s="174"/>
      <c r="D34" s="171"/>
      <c r="E34" s="171"/>
      <c r="F34" s="170"/>
      <c r="G34" s="177"/>
    </row>
    <row r="35" spans="1:7" ht="20.100000000000001" customHeight="1" x14ac:dyDescent="0.25">
      <c r="A35" s="132" t="s">
        <v>493</v>
      </c>
      <c r="B35" s="133"/>
      <c r="C35" s="133"/>
      <c r="D35" s="133"/>
      <c r="E35" s="133"/>
      <c r="F35" s="133"/>
      <c r="G35" s="65">
        <f>G6</f>
        <v>0</v>
      </c>
    </row>
  </sheetData>
  <mergeCells count="9">
    <mergeCell ref="A35:F35"/>
    <mergeCell ref="D6:D34"/>
    <mergeCell ref="E6:E34"/>
    <mergeCell ref="F6:F34"/>
    <mergeCell ref="H6:H11"/>
    <mergeCell ref="G6:G34"/>
    <mergeCell ref="B32:C32"/>
    <mergeCell ref="B33:C33"/>
    <mergeCell ref="B34:C3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8"/>
  <sheetViews>
    <sheetView workbookViewId="0">
      <selection activeCell="B7" sqref="B7"/>
    </sheetView>
  </sheetViews>
  <sheetFormatPr defaultColWidth="8.85546875" defaultRowHeight="15" x14ac:dyDescent="0.25"/>
  <cols>
    <col min="1" max="1" width="12.85546875" style="23" customWidth="1"/>
    <col min="2" max="2" width="83" style="23" customWidth="1"/>
    <col min="3" max="3" width="21.28515625" style="23" customWidth="1"/>
    <col min="4" max="5" width="13.140625" customWidth="1"/>
    <col min="6" max="7" width="21.28515625" customWidth="1"/>
    <col min="8" max="8" width="21.42578125" customWidth="1"/>
  </cols>
  <sheetData>
    <row r="1" spans="1:8" x14ac:dyDescent="0.25">
      <c r="A1" s="22" t="s">
        <v>495</v>
      </c>
    </row>
    <row r="2" spans="1:8" ht="18.75" x14ac:dyDescent="0.25">
      <c r="A2" s="61" t="s">
        <v>309</v>
      </c>
      <c r="C2" s="25"/>
      <c r="D2" s="1"/>
      <c r="E2" s="1"/>
      <c r="F2" s="1"/>
      <c r="G2" s="1"/>
    </row>
    <row r="3" spans="1:8" x14ac:dyDescent="0.25">
      <c r="A3" s="25"/>
      <c r="B3" s="25"/>
      <c r="C3" s="25"/>
      <c r="D3" s="1"/>
      <c r="E3" s="1"/>
      <c r="F3" s="1"/>
      <c r="G3" s="1"/>
    </row>
    <row r="4" spans="1:8" x14ac:dyDescent="0.25">
      <c r="A4" s="25"/>
      <c r="B4" s="25"/>
      <c r="C4" s="25"/>
      <c r="D4" s="1"/>
      <c r="E4" s="1"/>
      <c r="F4" s="1"/>
      <c r="G4" s="1"/>
    </row>
    <row r="5" spans="1:8" s="6" customFormat="1" ht="35.2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0" t="s">
        <v>1</v>
      </c>
      <c r="B6" s="28" t="s">
        <v>313</v>
      </c>
      <c r="C6" s="42"/>
      <c r="D6" s="167" t="s">
        <v>489</v>
      </c>
      <c r="E6" s="167">
        <v>1</v>
      </c>
      <c r="F6" s="193"/>
      <c r="G6" s="190">
        <f>ROUND(E6*F6,2)</f>
        <v>0</v>
      </c>
      <c r="H6" s="106"/>
    </row>
    <row r="7" spans="1:8" ht="20.100000000000001" customHeight="1" x14ac:dyDescent="0.25">
      <c r="A7" s="30" t="s">
        <v>2</v>
      </c>
      <c r="B7" s="28" t="s">
        <v>314</v>
      </c>
      <c r="C7" s="43"/>
      <c r="D7" s="171"/>
      <c r="E7" s="171"/>
      <c r="F7" s="170"/>
      <c r="G7" s="191"/>
      <c r="H7" s="107"/>
    </row>
    <row r="8" spans="1:8" ht="20.100000000000001" customHeight="1" x14ac:dyDescent="0.25">
      <c r="A8" s="30" t="s">
        <v>3</v>
      </c>
      <c r="B8" s="28" t="s">
        <v>311</v>
      </c>
      <c r="C8" s="43"/>
      <c r="D8" s="171"/>
      <c r="E8" s="171"/>
      <c r="F8" s="170"/>
      <c r="G8" s="191"/>
      <c r="H8" s="107"/>
    </row>
    <row r="9" spans="1:8" ht="20.100000000000001" customHeight="1" x14ac:dyDescent="0.25">
      <c r="A9" s="30" t="s">
        <v>4</v>
      </c>
      <c r="B9" s="31" t="s">
        <v>315</v>
      </c>
      <c r="C9" s="43"/>
      <c r="D9" s="171"/>
      <c r="E9" s="171"/>
      <c r="F9" s="170"/>
      <c r="G9" s="191"/>
      <c r="H9" s="107"/>
    </row>
    <row r="10" spans="1:8" ht="20.100000000000001" customHeight="1" x14ac:dyDescent="0.25">
      <c r="A10" s="30" t="s">
        <v>5</v>
      </c>
      <c r="B10" s="31" t="s">
        <v>312</v>
      </c>
      <c r="C10" s="43"/>
      <c r="D10" s="171"/>
      <c r="E10" s="171"/>
      <c r="F10" s="170"/>
      <c r="G10" s="191"/>
      <c r="H10" s="107"/>
    </row>
    <row r="11" spans="1:8" ht="29.25" customHeight="1" x14ac:dyDescent="0.25">
      <c r="A11" s="30" t="s">
        <v>6</v>
      </c>
      <c r="B11" s="28" t="s">
        <v>316</v>
      </c>
      <c r="C11" s="43"/>
      <c r="D11" s="171"/>
      <c r="E11" s="171"/>
      <c r="F11" s="170"/>
      <c r="G11" s="191"/>
      <c r="H11" s="108"/>
    </row>
    <row r="12" spans="1:8" ht="20.100000000000001" customHeight="1" x14ac:dyDescent="0.25">
      <c r="A12" s="30" t="s">
        <v>7</v>
      </c>
      <c r="B12" s="28" t="s">
        <v>317</v>
      </c>
      <c r="C12" s="43"/>
      <c r="D12" s="171"/>
      <c r="E12" s="171"/>
      <c r="F12" s="170"/>
      <c r="G12" s="191"/>
    </row>
    <row r="13" spans="1:8" ht="20.100000000000001" customHeight="1" x14ac:dyDescent="0.25">
      <c r="A13" s="30" t="s">
        <v>8</v>
      </c>
      <c r="B13" s="28" t="s">
        <v>318</v>
      </c>
      <c r="C13" s="43"/>
      <c r="D13" s="171"/>
      <c r="E13" s="171"/>
      <c r="F13" s="170"/>
      <c r="G13" s="191"/>
    </row>
    <row r="14" spans="1:8" ht="20.100000000000001" customHeight="1" x14ac:dyDescent="0.25">
      <c r="A14" s="30" t="s">
        <v>9</v>
      </c>
      <c r="B14" s="28" t="s">
        <v>319</v>
      </c>
      <c r="C14" s="43"/>
      <c r="D14" s="171"/>
      <c r="E14" s="171"/>
      <c r="F14" s="170"/>
      <c r="G14" s="191"/>
    </row>
    <row r="15" spans="1:8" ht="20.100000000000001" customHeight="1" x14ac:dyDescent="0.25">
      <c r="A15" s="30" t="s">
        <v>10</v>
      </c>
      <c r="B15" s="28" t="s">
        <v>320</v>
      </c>
      <c r="C15" s="43"/>
      <c r="D15" s="171"/>
      <c r="E15" s="171"/>
      <c r="F15" s="170"/>
      <c r="G15" s="191"/>
    </row>
    <row r="16" spans="1:8" ht="20.100000000000001" customHeight="1" x14ac:dyDescent="0.25">
      <c r="A16" s="30" t="s">
        <v>11</v>
      </c>
      <c r="B16" s="162" t="s">
        <v>71</v>
      </c>
      <c r="C16" s="163"/>
      <c r="D16" s="171"/>
      <c r="E16" s="171"/>
      <c r="F16" s="170"/>
      <c r="G16" s="191"/>
    </row>
    <row r="17" spans="1:7" ht="20.100000000000001" customHeight="1" x14ac:dyDescent="0.25">
      <c r="A17" s="30" t="s">
        <v>12</v>
      </c>
      <c r="B17" s="162" t="s">
        <v>38</v>
      </c>
      <c r="C17" s="163"/>
      <c r="D17" s="171"/>
      <c r="E17" s="171"/>
      <c r="F17" s="170"/>
      <c r="G17" s="192"/>
    </row>
    <row r="18" spans="1:7" ht="20.100000000000001" customHeight="1" x14ac:dyDescent="0.25">
      <c r="A18" s="132" t="s">
        <v>493</v>
      </c>
      <c r="B18" s="133"/>
      <c r="C18" s="133"/>
      <c r="D18" s="133"/>
      <c r="E18" s="133"/>
      <c r="F18" s="133"/>
      <c r="G18" s="65">
        <f>G6</f>
        <v>0</v>
      </c>
    </row>
  </sheetData>
  <mergeCells count="8">
    <mergeCell ref="H6:H11"/>
    <mergeCell ref="B16:C16"/>
    <mergeCell ref="B17:C17"/>
    <mergeCell ref="G6:G17"/>
    <mergeCell ref="A18:F18"/>
    <mergeCell ref="E6:E17"/>
    <mergeCell ref="D6:D17"/>
    <mergeCell ref="F6:F1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6"/>
  <sheetViews>
    <sheetView workbookViewId="0">
      <selection activeCell="B7" sqref="B7"/>
    </sheetView>
  </sheetViews>
  <sheetFormatPr defaultColWidth="8.85546875" defaultRowHeight="15" x14ac:dyDescent="0.25"/>
  <cols>
    <col min="1" max="1" width="12" customWidth="1"/>
    <col min="2" max="2" width="77.7109375" customWidth="1"/>
    <col min="3" max="3" width="25.7109375" customWidth="1"/>
    <col min="4" max="5" width="12.5703125" customWidth="1"/>
    <col min="6" max="7" width="20" customWidth="1"/>
    <col min="8" max="8" width="26.5703125" customWidth="1"/>
  </cols>
  <sheetData>
    <row r="1" spans="1:8" x14ac:dyDescent="0.25">
      <c r="A1" s="16" t="s">
        <v>495</v>
      </c>
    </row>
    <row r="2" spans="1:8" ht="18.75" x14ac:dyDescent="0.3">
      <c r="A2" s="62" t="s">
        <v>405</v>
      </c>
      <c r="C2" s="1"/>
      <c r="D2" s="1"/>
      <c r="E2" s="1"/>
      <c r="F2" s="1"/>
      <c r="G2" s="1"/>
    </row>
    <row r="3" spans="1:8" x14ac:dyDescent="0.25">
      <c r="A3" s="1"/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s="6" customFormat="1" ht="32.2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0" t="s">
        <v>1</v>
      </c>
      <c r="B6" s="19" t="s">
        <v>406</v>
      </c>
      <c r="C6" s="46"/>
      <c r="D6" s="167" t="s">
        <v>489</v>
      </c>
      <c r="E6" s="167">
        <v>1</v>
      </c>
      <c r="F6" s="193"/>
      <c r="G6" s="164">
        <f>ROUND(E6*F6,2)</f>
        <v>0</v>
      </c>
      <c r="H6" s="106"/>
    </row>
    <row r="7" spans="1:8" ht="20.100000000000001" customHeight="1" x14ac:dyDescent="0.25">
      <c r="A7" s="20" t="s">
        <v>2</v>
      </c>
      <c r="B7" s="19" t="s">
        <v>407</v>
      </c>
      <c r="C7" s="36"/>
      <c r="D7" s="171"/>
      <c r="E7" s="171"/>
      <c r="F7" s="170"/>
      <c r="G7" s="165"/>
      <c r="H7" s="107"/>
    </row>
    <row r="8" spans="1:8" ht="20.100000000000001" customHeight="1" x14ac:dyDescent="0.25">
      <c r="A8" s="20" t="s">
        <v>3</v>
      </c>
      <c r="B8" s="19" t="s">
        <v>408</v>
      </c>
      <c r="C8" s="36"/>
      <c r="D8" s="171"/>
      <c r="E8" s="171"/>
      <c r="F8" s="170"/>
      <c r="G8" s="165"/>
      <c r="H8" s="107"/>
    </row>
    <row r="9" spans="1:8" ht="20.100000000000001" customHeight="1" x14ac:dyDescent="0.25">
      <c r="A9" s="20" t="s">
        <v>4</v>
      </c>
      <c r="B9" s="21" t="s">
        <v>409</v>
      </c>
      <c r="C9" s="36"/>
      <c r="D9" s="171"/>
      <c r="E9" s="171"/>
      <c r="F9" s="170"/>
      <c r="G9" s="165"/>
      <c r="H9" s="107"/>
    </row>
    <row r="10" spans="1:8" ht="20.100000000000001" customHeight="1" x14ac:dyDescent="0.25">
      <c r="A10" s="20" t="s">
        <v>5</v>
      </c>
      <c r="B10" s="21" t="s">
        <v>410</v>
      </c>
      <c r="C10" s="36"/>
      <c r="D10" s="171"/>
      <c r="E10" s="171"/>
      <c r="F10" s="170"/>
      <c r="G10" s="165"/>
      <c r="H10" s="107"/>
    </row>
    <row r="11" spans="1:8" ht="20.100000000000001" customHeight="1" x14ac:dyDescent="0.25">
      <c r="A11" s="20" t="s">
        <v>6</v>
      </c>
      <c r="B11" s="19" t="s">
        <v>411</v>
      </c>
      <c r="C11" s="36"/>
      <c r="D11" s="171"/>
      <c r="E11" s="171"/>
      <c r="F11" s="170"/>
      <c r="G11" s="165"/>
      <c r="H11" s="108"/>
    </row>
    <row r="12" spans="1:8" ht="20.100000000000001" customHeight="1" x14ac:dyDescent="0.25">
      <c r="A12" s="20" t="s">
        <v>7</v>
      </c>
      <c r="B12" s="19" t="s">
        <v>412</v>
      </c>
      <c r="C12" s="36"/>
      <c r="D12" s="171"/>
      <c r="E12" s="171"/>
      <c r="F12" s="170"/>
      <c r="G12" s="165"/>
    </row>
    <row r="13" spans="1:8" ht="20.100000000000001" customHeight="1" x14ac:dyDescent="0.25">
      <c r="A13" s="20" t="s">
        <v>8</v>
      </c>
      <c r="B13" s="19" t="s">
        <v>413</v>
      </c>
      <c r="C13" s="36"/>
      <c r="D13" s="171"/>
      <c r="E13" s="171"/>
      <c r="F13" s="170"/>
      <c r="G13" s="165"/>
    </row>
    <row r="14" spans="1:8" ht="20.100000000000001" customHeight="1" x14ac:dyDescent="0.25">
      <c r="A14" s="20" t="s">
        <v>9</v>
      </c>
      <c r="B14" s="188" t="s">
        <v>71</v>
      </c>
      <c r="C14" s="189"/>
      <c r="D14" s="171"/>
      <c r="E14" s="171"/>
      <c r="F14" s="170"/>
      <c r="G14" s="165"/>
    </row>
    <row r="15" spans="1:8" ht="20.100000000000001" customHeight="1" x14ac:dyDescent="0.25">
      <c r="A15" s="20" t="s">
        <v>10</v>
      </c>
      <c r="B15" s="188" t="s">
        <v>38</v>
      </c>
      <c r="C15" s="189"/>
      <c r="D15" s="171"/>
      <c r="E15" s="171"/>
      <c r="F15" s="170"/>
      <c r="G15" s="166"/>
    </row>
    <row r="16" spans="1:8" ht="20.100000000000001" customHeight="1" x14ac:dyDescent="0.25">
      <c r="A16" s="132" t="s">
        <v>493</v>
      </c>
      <c r="B16" s="133"/>
      <c r="C16" s="133"/>
      <c r="D16" s="133"/>
      <c r="E16" s="133"/>
      <c r="F16" s="133"/>
      <c r="G16" s="65">
        <f>G6</f>
        <v>0</v>
      </c>
    </row>
  </sheetData>
  <mergeCells count="8">
    <mergeCell ref="H6:H11"/>
    <mergeCell ref="B14:C14"/>
    <mergeCell ref="B15:C15"/>
    <mergeCell ref="G6:G15"/>
    <mergeCell ref="A16:F16"/>
    <mergeCell ref="D6:D15"/>
    <mergeCell ref="E6:E15"/>
    <mergeCell ref="F6:F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6"/>
  <sheetViews>
    <sheetView workbookViewId="0">
      <selection activeCell="B6" sqref="B6"/>
    </sheetView>
  </sheetViews>
  <sheetFormatPr defaultColWidth="8.85546875" defaultRowHeight="15" x14ac:dyDescent="0.25"/>
  <cols>
    <col min="1" max="1" width="11.85546875" customWidth="1"/>
    <col min="2" max="2" width="76.7109375" customWidth="1"/>
    <col min="3" max="3" width="26" customWidth="1"/>
    <col min="4" max="5" width="11.85546875" customWidth="1"/>
    <col min="6" max="7" width="20.7109375" customWidth="1"/>
    <col min="8" max="8" width="28.42578125" customWidth="1"/>
  </cols>
  <sheetData>
    <row r="1" spans="1:8" x14ac:dyDescent="0.25">
      <c r="A1" s="16" t="s">
        <v>495</v>
      </c>
    </row>
    <row r="2" spans="1:8" ht="18.75" x14ac:dyDescent="0.3">
      <c r="A2" s="62" t="s">
        <v>482</v>
      </c>
      <c r="C2" s="2"/>
      <c r="D2" s="2"/>
      <c r="E2" s="2"/>
      <c r="F2" s="1"/>
      <c r="G2" s="1"/>
    </row>
    <row r="3" spans="1:8" x14ac:dyDescent="0.25">
      <c r="A3" s="1"/>
      <c r="B3" s="1"/>
      <c r="C3" s="2"/>
      <c r="D3" s="2"/>
      <c r="E3" s="2"/>
      <c r="F3" s="1"/>
      <c r="G3" s="1"/>
    </row>
    <row r="4" spans="1:8" x14ac:dyDescent="0.25">
      <c r="A4" s="1"/>
      <c r="B4" s="1"/>
      <c r="C4" s="2"/>
      <c r="D4" s="2"/>
      <c r="E4" s="2"/>
      <c r="F4" s="1"/>
      <c r="G4" s="1"/>
    </row>
    <row r="5" spans="1:8" s="6" customFormat="1" ht="34.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18" t="s">
        <v>1</v>
      </c>
      <c r="B6" s="19" t="s">
        <v>262</v>
      </c>
      <c r="C6" s="34"/>
      <c r="D6" s="127" t="s">
        <v>489</v>
      </c>
      <c r="E6" s="127">
        <v>1</v>
      </c>
      <c r="F6" s="169"/>
      <c r="G6" s="164">
        <f>ROUND(E6*F6,2)</f>
        <v>0</v>
      </c>
      <c r="H6" s="106"/>
    </row>
    <row r="7" spans="1:8" ht="20.100000000000001" customHeight="1" x14ac:dyDescent="0.25">
      <c r="A7" s="18" t="s">
        <v>2</v>
      </c>
      <c r="B7" s="19" t="s">
        <v>263</v>
      </c>
      <c r="C7" s="34"/>
      <c r="D7" s="194"/>
      <c r="E7" s="194"/>
      <c r="F7" s="170"/>
      <c r="G7" s="165"/>
      <c r="H7" s="107"/>
    </row>
    <row r="8" spans="1:8" ht="20.100000000000001" customHeight="1" x14ac:dyDescent="0.25">
      <c r="A8" s="18" t="s">
        <v>3</v>
      </c>
      <c r="B8" s="19" t="s">
        <v>264</v>
      </c>
      <c r="C8" s="34"/>
      <c r="D8" s="194"/>
      <c r="E8" s="194"/>
      <c r="F8" s="170"/>
      <c r="G8" s="165"/>
      <c r="H8" s="107"/>
    </row>
    <row r="9" spans="1:8" ht="20.100000000000001" customHeight="1" x14ac:dyDescent="0.25">
      <c r="A9" s="18" t="s">
        <v>4</v>
      </c>
      <c r="B9" s="19" t="s">
        <v>265</v>
      </c>
      <c r="C9" s="34"/>
      <c r="D9" s="194"/>
      <c r="E9" s="194"/>
      <c r="F9" s="170"/>
      <c r="G9" s="165"/>
      <c r="H9" s="107"/>
    </row>
    <row r="10" spans="1:8" ht="20.100000000000001" customHeight="1" x14ac:dyDescent="0.25">
      <c r="A10" s="101" t="s">
        <v>165</v>
      </c>
      <c r="B10" s="19" t="s">
        <v>266</v>
      </c>
      <c r="C10" s="34"/>
      <c r="D10" s="194"/>
      <c r="E10" s="194"/>
      <c r="F10" s="170"/>
      <c r="G10" s="165"/>
      <c r="H10" s="107"/>
    </row>
    <row r="11" spans="1:8" ht="20.100000000000001" customHeight="1" x14ac:dyDescent="0.25">
      <c r="A11" s="101" t="s">
        <v>167</v>
      </c>
      <c r="B11" s="19" t="s">
        <v>267</v>
      </c>
      <c r="C11" s="35"/>
      <c r="D11" s="194"/>
      <c r="E11" s="194"/>
      <c r="F11" s="170"/>
      <c r="G11" s="165"/>
      <c r="H11" s="108"/>
    </row>
    <row r="12" spans="1:8" ht="20.100000000000001" customHeight="1" x14ac:dyDescent="0.25">
      <c r="A12" s="101" t="s">
        <v>169</v>
      </c>
      <c r="B12" s="19" t="s">
        <v>268</v>
      </c>
      <c r="C12" s="35"/>
      <c r="D12" s="194"/>
      <c r="E12" s="194"/>
      <c r="F12" s="170"/>
      <c r="G12" s="165"/>
    </row>
    <row r="13" spans="1:8" ht="20.100000000000001" customHeight="1" x14ac:dyDescent="0.25">
      <c r="A13" s="101" t="s">
        <v>171</v>
      </c>
      <c r="B13" s="21" t="s">
        <v>269</v>
      </c>
      <c r="C13" s="35"/>
      <c r="D13" s="194"/>
      <c r="E13" s="194"/>
      <c r="F13" s="170"/>
      <c r="G13" s="165"/>
    </row>
    <row r="14" spans="1:8" ht="20.100000000000001" customHeight="1" x14ac:dyDescent="0.25">
      <c r="A14" s="101" t="s">
        <v>172</v>
      </c>
      <c r="B14" s="19" t="s">
        <v>270</v>
      </c>
      <c r="C14" s="35"/>
      <c r="D14" s="194"/>
      <c r="E14" s="194"/>
      <c r="F14" s="170"/>
      <c r="G14" s="165"/>
    </row>
    <row r="15" spans="1:8" ht="20.100000000000001" customHeight="1" x14ac:dyDescent="0.25">
      <c r="A15" s="101" t="s">
        <v>173</v>
      </c>
      <c r="B15" s="19" t="s">
        <v>155</v>
      </c>
      <c r="C15" s="35"/>
      <c r="D15" s="194"/>
      <c r="E15" s="194"/>
      <c r="F15" s="170"/>
      <c r="G15" s="165"/>
    </row>
    <row r="16" spans="1:8" ht="20.100000000000001" customHeight="1" x14ac:dyDescent="0.25">
      <c r="A16" s="101" t="s">
        <v>174</v>
      </c>
      <c r="B16" s="19" t="s">
        <v>271</v>
      </c>
      <c r="C16" s="35"/>
      <c r="D16" s="194"/>
      <c r="E16" s="194"/>
      <c r="F16" s="170"/>
      <c r="G16" s="165"/>
    </row>
    <row r="17" spans="1:7" ht="20.100000000000001" customHeight="1" x14ac:dyDescent="0.25">
      <c r="A17" s="101" t="s">
        <v>175</v>
      </c>
      <c r="B17" s="19" t="s">
        <v>272</v>
      </c>
      <c r="C17" s="35"/>
      <c r="D17" s="194"/>
      <c r="E17" s="194"/>
      <c r="F17" s="170"/>
      <c r="G17" s="165"/>
    </row>
    <row r="18" spans="1:7" ht="20.100000000000001" customHeight="1" x14ac:dyDescent="0.25">
      <c r="A18" s="101" t="s">
        <v>176</v>
      </c>
      <c r="B18" s="19" t="s">
        <v>273</v>
      </c>
      <c r="C18" s="35"/>
      <c r="D18" s="194"/>
      <c r="E18" s="194"/>
      <c r="F18" s="170"/>
      <c r="G18" s="165"/>
    </row>
    <row r="19" spans="1:7" ht="20.100000000000001" customHeight="1" x14ac:dyDescent="0.25">
      <c r="A19" s="101" t="s">
        <v>178</v>
      </c>
      <c r="B19" s="19" t="s">
        <v>274</v>
      </c>
      <c r="C19" s="35"/>
      <c r="D19" s="194"/>
      <c r="E19" s="194"/>
      <c r="F19" s="170"/>
      <c r="G19" s="165"/>
    </row>
    <row r="20" spans="1:7" ht="20.100000000000001" customHeight="1" x14ac:dyDescent="0.25">
      <c r="A20" s="18" t="s">
        <v>5</v>
      </c>
      <c r="B20" s="19" t="s">
        <v>275</v>
      </c>
      <c r="C20" s="35"/>
      <c r="D20" s="194"/>
      <c r="E20" s="194"/>
      <c r="F20" s="170"/>
      <c r="G20" s="165"/>
    </row>
    <row r="21" spans="1:7" ht="20.100000000000001" customHeight="1" x14ac:dyDescent="0.25">
      <c r="A21" s="101" t="s">
        <v>180</v>
      </c>
      <c r="B21" s="19" t="s">
        <v>276</v>
      </c>
      <c r="C21" s="35"/>
      <c r="D21" s="194"/>
      <c r="E21" s="194"/>
      <c r="F21" s="170"/>
      <c r="G21" s="165"/>
    </row>
    <row r="22" spans="1:7" ht="20.100000000000001" customHeight="1" x14ac:dyDescent="0.25">
      <c r="A22" s="101" t="s">
        <v>182</v>
      </c>
      <c r="B22" s="19" t="s">
        <v>277</v>
      </c>
      <c r="C22" s="35"/>
      <c r="D22" s="194"/>
      <c r="E22" s="194"/>
      <c r="F22" s="170"/>
      <c r="G22" s="165"/>
    </row>
    <row r="23" spans="1:7" ht="20.100000000000001" customHeight="1" x14ac:dyDescent="0.25">
      <c r="A23" s="101" t="s">
        <v>184</v>
      </c>
      <c r="B23" s="19" t="s">
        <v>278</v>
      </c>
      <c r="C23" s="35"/>
      <c r="D23" s="194"/>
      <c r="E23" s="194"/>
      <c r="F23" s="170"/>
      <c r="G23" s="165"/>
    </row>
    <row r="24" spans="1:7" ht="20.100000000000001" customHeight="1" x14ac:dyDescent="0.25">
      <c r="A24" s="18" t="s">
        <v>6</v>
      </c>
      <c r="B24" s="188" t="s">
        <v>71</v>
      </c>
      <c r="C24" s="189"/>
      <c r="D24" s="194"/>
      <c r="E24" s="194"/>
      <c r="F24" s="170"/>
      <c r="G24" s="165"/>
    </row>
    <row r="25" spans="1:7" ht="20.100000000000001" customHeight="1" x14ac:dyDescent="0.25">
      <c r="A25" s="18" t="s">
        <v>7</v>
      </c>
      <c r="B25" s="188" t="s">
        <v>38</v>
      </c>
      <c r="C25" s="189"/>
      <c r="D25" s="194"/>
      <c r="E25" s="194"/>
      <c r="F25" s="170"/>
      <c r="G25" s="166"/>
    </row>
    <row r="26" spans="1:7" ht="20.100000000000001" customHeight="1" x14ac:dyDescent="0.25">
      <c r="A26" s="132" t="s">
        <v>493</v>
      </c>
      <c r="B26" s="133"/>
      <c r="C26" s="133"/>
      <c r="D26" s="133"/>
      <c r="E26" s="133"/>
      <c r="F26" s="133"/>
      <c r="G26" s="65">
        <f>G6</f>
        <v>0</v>
      </c>
    </row>
  </sheetData>
  <mergeCells count="8">
    <mergeCell ref="H6:H11"/>
    <mergeCell ref="B24:C24"/>
    <mergeCell ref="B25:C25"/>
    <mergeCell ref="G6:G25"/>
    <mergeCell ref="A26:F26"/>
    <mergeCell ref="D6:D25"/>
    <mergeCell ref="E6:E25"/>
    <mergeCell ref="F6:F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0"/>
  <sheetViews>
    <sheetView workbookViewId="0">
      <selection activeCell="B12" sqref="B12"/>
    </sheetView>
  </sheetViews>
  <sheetFormatPr defaultColWidth="8.85546875" defaultRowHeight="15" x14ac:dyDescent="0.25"/>
  <cols>
    <col min="1" max="1" width="7.7109375" style="23" customWidth="1"/>
    <col min="2" max="2" width="77.5703125" style="23" customWidth="1"/>
    <col min="3" max="3" width="27.140625" style="23" customWidth="1"/>
    <col min="4" max="5" width="11.140625" customWidth="1"/>
    <col min="6" max="7" width="19.7109375" customWidth="1"/>
    <col min="8" max="8" width="24" customWidth="1"/>
  </cols>
  <sheetData>
    <row r="1" spans="1:8" x14ac:dyDescent="0.25">
      <c r="A1" s="22" t="s">
        <v>495</v>
      </c>
    </row>
    <row r="2" spans="1:8" ht="18.75" x14ac:dyDescent="0.25">
      <c r="A2" s="61" t="s">
        <v>297</v>
      </c>
      <c r="C2" s="24"/>
      <c r="D2" s="2"/>
      <c r="E2" s="2"/>
      <c r="F2" s="1"/>
      <c r="G2" s="1"/>
    </row>
    <row r="3" spans="1:8" x14ac:dyDescent="0.25">
      <c r="A3" s="25"/>
      <c r="B3" s="25"/>
      <c r="C3" s="24"/>
      <c r="D3" s="2"/>
      <c r="E3" s="2"/>
      <c r="F3" s="1"/>
      <c r="G3" s="1"/>
    </row>
    <row r="4" spans="1:8" x14ac:dyDescent="0.25">
      <c r="A4" s="25"/>
      <c r="B4" s="25"/>
      <c r="C4" s="24"/>
      <c r="D4" s="2"/>
      <c r="E4" s="2"/>
      <c r="F4" s="1"/>
      <c r="G4" s="1"/>
    </row>
    <row r="5" spans="1:8" s="6" customFormat="1" ht="36.7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279</v>
      </c>
      <c r="C6" s="41"/>
      <c r="D6" s="139" t="s">
        <v>489</v>
      </c>
      <c r="E6" s="139">
        <v>1</v>
      </c>
      <c r="F6" s="195"/>
      <c r="G6" s="164">
        <f>ROUND(E6*F6,2)</f>
        <v>0</v>
      </c>
      <c r="H6" s="106"/>
    </row>
    <row r="7" spans="1:8" ht="20.100000000000001" customHeight="1" x14ac:dyDescent="0.25">
      <c r="A7" s="27" t="s">
        <v>2</v>
      </c>
      <c r="B7" s="28" t="s">
        <v>280</v>
      </c>
      <c r="C7" s="41"/>
      <c r="D7" s="110"/>
      <c r="E7" s="110"/>
      <c r="F7" s="186"/>
      <c r="G7" s="165"/>
      <c r="H7" s="107"/>
    </row>
    <row r="8" spans="1:8" ht="20.100000000000001" customHeight="1" x14ac:dyDescent="0.25">
      <c r="A8" s="27" t="s">
        <v>3</v>
      </c>
      <c r="B8" s="28" t="s">
        <v>281</v>
      </c>
      <c r="C8" s="41"/>
      <c r="D8" s="110"/>
      <c r="E8" s="110"/>
      <c r="F8" s="186"/>
      <c r="G8" s="165"/>
      <c r="H8" s="107"/>
    </row>
    <row r="9" spans="1:8" ht="20.100000000000001" customHeight="1" x14ac:dyDescent="0.25">
      <c r="A9" s="27" t="s">
        <v>4</v>
      </c>
      <c r="B9" s="28" t="s">
        <v>282</v>
      </c>
      <c r="C9" s="41"/>
      <c r="D9" s="110"/>
      <c r="E9" s="110"/>
      <c r="F9" s="186"/>
      <c r="G9" s="165"/>
      <c r="H9" s="107"/>
    </row>
    <row r="10" spans="1:8" ht="20.100000000000001" customHeight="1" x14ac:dyDescent="0.25">
      <c r="A10" s="27" t="s">
        <v>5</v>
      </c>
      <c r="B10" s="28" t="s">
        <v>283</v>
      </c>
      <c r="C10" s="41"/>
      <c r="D10" s="110"/>
      <c r="E10" s="110"/>
      <c r="F10" s="186"/>
      <c r="G10" s="165"/>
      <c r="H10" s="107"/>
    </row>
    <row r="11" spans="1:8" ht="20.100000000000001" customHeight="1" x14ac:dyDescent="0.25">
      <c r="A11" s="27" t="s">
        <v>6</v>
      </c>
      <c r="B11" s="28" t="s">
        <v>284</v>
      </c>
      <c r="C11" s="29"/>
      <c r="D11" s="110"/>
      <c r="E11" s="110"/>
      <c r="F11" s="186"/>
      <c r="G11" s="165"/>
      <c r="H11" s="108"/>
    </row>
    <row r="12" spans="1:8" ht="20.100000000000001" customHeight="1" x14ac:dyDescent="0.25">
      <c r="A12" s="27" t="s">
        <v>7</v>
      </c>
      <c r="B12" s="28" t="s">
        <v>289</v>
      </c>
      <c r="C12" s="29"/>
      <c r="D12" s="110"/>
      <c r="E12" s="110"/>
      <c r="F12" s="186"/>
      <c r="G12" s="165"/>
    </row>
    <row r="13" spans="1:8" ht="20.100000000000001" customHeight="1" x14ac:dyDescent="0.25">
      <c r="A13" s="30" t="s">
        <v>8</v>
      </c>
      <c r="B13" s="31" t="s">
        <v>485</v>
      </c>
      <c r="C13" s="29"/>
      <c r="D13" s="110"/>
      <c r="E13" s="110"/>
      <c r="F13" s="186"/>
      <c r="G13" s="165"/>
    </row>
    <row r="14" spans="1:8" ht="20.100000000000001" customHeight="1" x14ac:dyDescent="0.25">
      <c r="A14" s="27" t="s">
        <v>9</v>
      </c>
      <c r="B14" s="28" t="s">
        <v>285</v>
      </c>
      <c r="C14" s="29"/>
      <c r="D14" s="110"/>
      <c r="E14" s="110"/>
      <c r="F14" s="186"/>
      <c r="G14" s="165"/>
    </row>
    <row r="15" spans="1:8" ht="20.100000000000001" customHeight="1" x14ac:dyDescent="0.25">
      <c r="A15" s="27" t="s">
        <v>10</v>
      </c>
      <c r="B15" s="28" t="s">
        <v>286</v>
      </c>
      <c r="C15" s="29"/>
      <c r="D15" s="110"/>
      <c r="E15" s="110"/>
      <c r="F15" s="186"/>
      <c r="G15" s="165"/>
    </row>
    <row r="16" spans="1:8" ht="20.100000000000001" customHeight="1" x14ac:dyDescent="0.25">
      <c r="A16" s="27" t="s">
        <v>11</v>
      </c>
      <c r="B16" s="28" t="s">
        <v>287</v>
      </c>
      <c r="C16" s="29"/>
      <c r="D16" s="110"/>
      <c r="E16" s="110"/>
      <c r="F16" s="186"/>
      <c r="G16" s="165"/>
    </row>
    <row r="17" spans="1:7" ht="20.100000000000001" customHeight="1" x14ac:dyDescent="0.25">
      <c r="A17" s="27" t="s">
        <v>12</v>
      </c>
      <c r="B17" s="28" t="s">
        <v>288</v>
      </c>
      <c r="C17" s="29"/>
      <c r="D17" s="110"/>
      <c r="E17" s="110"/>
      <c r="F17" s="186"/>
      <c r="G17" s="165"/>
    </row>
    <row r="18" spans="1:7" ht="20.100000000000001" customHeight="1" x14ac:dyDescent="0.25">
      <c r="A18" s="27" t="s">
        <v>13</v>
      </c>
      <c r="B18" s="138" t="s">
        <v>29</v>
      </c>
      <c r="C18" s="122"/>
      <c r="D18" s="110"/>
      <c r="E18" s="110"/>
      <c r="F18" s="186"/>
      <c r="G18" s="165"/>
    </row>
    <row r="19" spans="1:7" ht="20.100000000000001" customHeight="1" x14ac:dyDescent="0.25">
      <c r="A19" s="27" t="s">
        <v>14</v>
      </c>
      <c r="B19" s="138" t="s">
        <v>28</v>
      </c>
      <c r="C19" s="122"/>
      <c r="D19" s="111"/>
      <c r="E19" s="111"/>
      <c r="F19" s="187"/>
      <c r="G19" s="165"/>
    </row>
    <row r="20" spans="1:7" ht="20.100000000000001" customHeight="1" x14ac:dyDescent="0.25">
      <c r="A20" s="132" t="s">
        <v>493</v>
      </c>
      <c r="B20" s="133"/>
      <c r="C20" s="133"/>
      <c r="D20" s="133"/>
      <c r="E20" s="133"/>
      <c r="F20" s="133"/>
      <c r="G20" s="65">
        <f>G6</f>
        <v>0</v>
      </c>
    </row>
  </sheetData>
  <mergeCells count="8">
    <mergeCell ref="H6:H11"/>
    <mergeCell ref="B18:C18"/>
    <mergeCell ref="B19:C19"/>
    <mergeCell ref="G6:G19"/>
    <mergeCell ref="A20:F20"/>
    <mergeCell ref="D6:D19"/>
    <mergeCell ref="E6:E19"/>
    <mergeCell ref="F6:F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1"/>
  <sheetViews>
    <sheetView workbookViewId="0">
      <selection activeCell="B7" sqref="B7"/>
    </sheetView>
  </sheetViews>
  <sheetFormatPr defaultColWidth="8.85546875" defaultRowHeight="15" x14ac:dyDescent="0.25"/>
  <cols>
    <col min="1" max="1" width="12" style="23" customWidth="1"/>
    <col min="2" max="2" width="76.28515625" style="23" customWidth="1"/>
    <col min="3" max="3" width="25.7109375" style="23" customWidth="1"/>
    <col min="4" max="5" width="11.42578125" customWidth="1"/>
    <col min="6" max="7" width="19.28515625" customWidth="1"/>
    <col min="8" max="8" width="24" customWidth="1"/>
  </cols>
  <sheetData>
    <row r="1" spans="1:8" x14ac:dyDescent="0.25">
      <c r="A1" s="22" t="s">
        <v>495</v>
      </c>
    </row>
    <row r="2" spans="1:8" ht="18.75" x14ac:dyDescent="0.25">
      <c r="A2" s="61" t="s">
        <v>394</v>
      </c>
      <c r="C2" s="25"/>
      <c r="D2" s="1"/>
      <c r="E2" s="1"/>
      <c r="F2" s="1"/>
      <c r="G2" s="1"/>
    </row>
    <row r="3" spans="1:8" x14ac:dyDescent="0.25">
      <c r="A3" s="25"/>
      <c r="B3" s="25"/>
      <c r="C3" s="25"/>
      <c r="D3" s="1"/>
      <c r="E3" s="1"/>
      <c r="F3" s="1"/>
      <c r="G3" s="1"/>
    </row>
    <row r="4" spans="1:8" x14ac:dyDescent="0.25">
      <c r="A4" s="25"/>
      <c r="B4" s="25"/>
      <c r="C4" s="25"/>
      <c r="D4" s="1"/>
      <c r="E4" s="1"/>
      <c r="F4" s="1"/>
      <c r="G4" s="1"/>
    </row>
    <row r="5" spans="1:8" s="6" customFormat="1" ht="33.7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0" t="s">
        <v>1</v>
      </c>
      <c r="B6" s="28" t="s">
        <v>395</v>
      </c>
      <c r="C6" s="42"/>
      <c r="D6" s="157" t="s">
        <v>489</v>
      </c>
      <c r="E6" s="157">
        <v>1</v>
      </c>
      <c r="F6" s="169"/>
      <c r="G6" s="164">
        <f>ROUND(E6*F6,2)</f>
        <v>0</v>
      </c>
      <c r="H6" s="106"/>
    </row>
    <row r="7" spans="1:8" ht="20.100000000000001" customHeight="1" x14ac:dyDescent="0.25">
      <c r="A7" s="30" t="s">
        <v>2</v>
      </c>
      <c r="B7" s="28" t="s">
        <v>299</v>
      </c>
      <c r="C7" s="43"/>
      <c r="D7" s="196"/>
      <c r="E7" s="196"/>
      <c r="F7" s="154"/>
      <c r="G7" s="165"/>
      <c r="H7" s="107"/>
    </row>
    <row r="8" spans="1:8" ht="20.100000000000001" customHeight="1" x14ac:dyDescent="0.25">
      <c r="A8" s="30" t="s">
        <v>3</v>
      </c>
      <c r="B8" s="28" t="s">
        <v>396</v>
      </c>
      <c r="C8" s="43"/>
      <c r="D8" s="196"/>
      <c r="E8" s="196"/>
      <c r="F8" s="154"/>
      <c r="G8" s="165"/>
      <c r="H8" s="107"/>
    </row>
    <row r="9" spans="1:8" ht="20.100000000000001" customHeight="1" x14ac:dyDescent="0.25">
      <c r="A9" s="30" t="s">
        <v>4</v>
      </c>
      <c r="B9" s="31" t="s">
        <v>397</v>
      </c>
      <c r="C9" s="43"/>
      <c r="D9" s="196"/>
      <c r="E9" s="196"/>
      <c r="F9" s="154"/>
      <c r="G9" s="165"/>
      <c r="H9" s="107"/>
    </row>
    <row r="10" spans="1:8" ht="20.100000000000001" customHeight="1" x14ac:dyDescent="0.25">
      <c r="A10" s="30" t="s">
        <v>5</v>
      </c>
      <c r="B10" s="31" t="s">
        <v>398</v>
      </c>
      <c r="C10" s="43"/>
      <c r="D10" s="196"/>
      <c r="E10" s="196"/>
      <c r="F10" s="154"/>
      <c r="G10" s="165"/>
      <c r="H10" s="107"/>
    </row>
    <row r="11" spans="1:8" ht="20.100000000000001" customHeight="1" x14ac:dyDescent="0.25">
      <c r="A11" s="30" t="s">
        <v>6</v>
      </c>
      <c r="B11" s="28" t="s">
        <v>399</v>
      </c>
      <c r="C11" s="43"/>
      <c r="D11" s="196"/>
      <c r="E11" s="196"/>
      <c r="F11" s="154"/>
      <c r="G11" s="165"/>
      <c r="H11" s="108"/>
    </row>
    <row r="12" spans="1:8" ht="20.100000000000001" customHeight="1" x14ac:dyDescent="0.25">
      <c r="A12" s="30" t="s">
        <v>7</v>
      </c>
      <c r="B12" s="28" t="s">
        <v>304</v>
      </c>
      <c r="C12" s="43"/>
      <c r="D12" s="196"/>
      <c r="E12" s="196"/>
      <c r="F12" s="154"/>
      <c r="G12" s="165"/>
    </row>
    <row r="13" spans="1:8" ht="20.100000000000001" customHeight="1" x14ac:dyDescent="0.25">
      <c r="A13" s="30" t="s">
        <v>8</v>
      </c>
      <c r="B13" s="28" t="s">
        <v>400</v>
      </c>
      <c r="C13" s="43"/>
      <c r="D13" s="196"/>
      <c r="E13" s="196"/>
      <c r="F13" s="154"/>
      <c r="G13" s="165"/>
    </row>
    <row r="14" spans="1:8" ht="20.100000000000001" customHeight="1" x14ac:dyDescent="0.25">
      <c r="A14" s="30" t="s">
        <v>9</v>
      </c>
      <c r="B14" s="28" t="s">
        <v>401</v>
      </c>
      <c r="C14" s="43"/>
      <c r="D14" s="196"/>
      <c r="E14" s="196"/>
      <c r="F14" s="154"/>
      <c r="G14" s="165"/>
    </row>
    <row r="15" spans="1:8" ht="20.100000000000001" customHeight="1" x14ac:dyDescent="0.25">
      <c r="A15" s="30" t="s">
        <v>10</v>
      </c>
      <c r="B15" s="28" t="s">
        <v>307</v>
      </c>
      <c r="C15" s="43"/>
      <c r="D15" s="196"/>
      <c r="E15" s="196"/>
      <c r="F15" s="154"/>
      <c r="G15" s="165"/>
    </row>
    <row r="16" spans="1:8" ht="20.100000000000001" customHeight="1" x14ac:dyDescent="0.25">
      <c r="A16" s="30" t="s">
        <v>11</v>
      </c>
      <c r="B16" s="28" t="s">
        <v>402</v>
      </c>
      <c r="C16" s="43"/>
      <c r="D16" s="196"/>
      <c r="E16" s="196"/>
      <c r="F16" s="154"/>
      <c r="G16" s="165"/>
    </row>
    <row r="17" spans="1:7" ht="20.100000000000001" customHeight="1" x14ac:dyDescent="0.25">
      <c r="A17" s="30" t="s">
        <v>12</v>
      </c>
      <c r="B17" s="28" t="s">
        <v>403</v>
      </c>
      <c r="C17" s="43"/>
      <c r="D17" s="196"/>
      <c r="E17" s="196"/>
      <c r="F17" s="154"/>
      <c r="G17" s="165"/>
    </row>
    <row r="18" spans="1:7" ht="20.100000000000001" customHeight="1" x14ac:dyDescent="0.25">
      <c r="A18" s="30" t="s">
        <v>13</v>
      </c>
      <c r="B18" s="28" t="s">
        <v>404</v>
      </c>
      <c r="C18" s="43"/>
      <c r="D18" s="196"/>
      <c r="E18" s="196"/>
      <c r="F18" s="154"/>
      <c r="G18" s="165"/>
    </row>
    <row r="19" spans="1:7" ht="20.100000000000001" customHeight="1" x14ac:dyDescent="0.25">
      <c r="A19" s="30" t="s">
        <v>14</v>
      </c>
      <c r="B19" s="162" t="s">
        <v>71</v>
      </c>
      <c r="C19" s="163"/>
      <c r="D19" s="196"/>
      <c r="E19" s="196"/>
      <c r="F19" s="154"/>
      <c r="G19" s="165"/>
    </row>
    <row r="20" spans="1:7" ht="20.100000000000001" customHeight="1" x14ac:dyDescent="0.25">
      <c r="A20" s="30" t="s">
        <v>15</v>
      </c>
      <c r="B20" s="162" t="s">
        <v>38</v>
      </c>
      <c r="C20" s="163"/>
      <c r="D20" s="197"/>
      <c r="E20" s="197"/>
      <c r="F20" s="154"/>
      <c r="G20" s="166"/>
    </row>
    <row r="21" spans="1:7" ht="20.100000000000001" customHeight="1" x14ac:dyDescent="0.25">
      <c r="A21" s="132" t="s">
        <v>493</v>
      </c>
      <c r="B21" s="133"/>
      <c r="C21" s="133"/>
      <c r="D21" s="133"/>
      <c r="E21" s="133"/>
      <c r="F21" s="133"/>
      <c r="G21" s="65">
        <f>G6</f>
        <v>0</v>
      </c>
    </row>
  </sheetData>
  <mergeCells count="8">
    <mergeCell ref="H6:H11"/>
    <mergeCell ref="B19:C19"/>
    <mergeCell ref="B20:C20"/>
    <mergeCell ref="G6:G20"/>
    <mergeCell ref="A21:F21"/>
    <mergeCell ref="D6:D20"/>
    <mergeCell ref="E6:E20"/>
    <mergeCell ref="F6:F2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7"/>
  <sheetViews>
    <sheetView workbookViewId="0">
      <selection activeCell="B16" sqref="B16:C16"/>
    </sheetView>
  </sheetViews>
  <sheetFormatPr defaultColWidth="8.85546875" defaultRowHeight="15" x14ac:dyDescent="0.25"/>
  <cols>
    <col min="1" max="1" width="6.28515625" style="23" customWidth="1"/>
    <col min="2" max="2" width="83.140625" style="23" customWidth="1"/>
    <col min="3" max="3" width="22.140625" style="23" customWidth="1"/>
    <col min="4" max="5" width="11.5703125" customWidth="1"/>
    <col min="6" max="7" width="19.140625" customWidth="1"/>
    <col min="8" max="8" width="25" customWidth="1"/>
  </cols>
  <sheetData>
    <row r="1" spans="1:8" x14ac:dyDescent="0.25">
      <c r="A1" s="22" t="s">
        <v>495</v>
      </c>
    </row>
    <row r="2" spans="1:8" ht="18.75" x14ac:dyDescent="0.25">
      <c r="A2" s="61" t="s">
        <v>425</v>
      </c>
      <c r="C2" s="24"/>
      <c r="D2" s="2"/>
      <c r="E2" s="2"/>
      <c r="F2" s="1"/>
      <c r="G2" s="1"/>
    </row>
    <row r="3" spans="1:8" x14ac:dyDescent="0.25">
      <c r="A3" s="25"/>
      <c r="B3" s="25"/>
      <c r="C3" s="24"/>
      <c r="D3" s="2"/>
      <c r="E3" s="2"/>
      <c r="F3" s="1"/>
      <c r="G3" s="1"/>
    </row>
    <row r="4" spans="1:8" x14ac:dyDescent="0.25">
      <c r="A4" s="25"/>
      <c r="B4" s="25"/>
      <c r="C4" s="24"/>
      <c r="D4" s="2"/>
      <c r="E4" s="2"/>
      <c r="F4" s="1"/>
      <c r="G4" s="1"/>
    </row>
    <row r="5" spans="1:8" s="63" customFormat="1" ht="41.2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426</v>
      </c>
      <c r="C6" s="41"/>
      <c r="D6" s="183" t="s">
        <v>489</v>
      </c>
      <c r="E6" s="183">
        <v>1</v>
      </c>
      <c r="F6" s="155"/>
      <c r="G6" s="109">
        <f>ROUND(E6*F6,2)</f>
        <v>0</v>
      </c>
      <c r="H6" s="106"/>
    </row>
    <row r="7" spans="1:8" ht="20.100000000000001" customHeight="1" x14ac:dyDescent="0.25">
      <c r="A7" s="27" t="s">
        <v>2</v>
      </c>
      <c r="B7" s="28" t="s">
        <v>299</v>
      </c>
      <c r="C7" s="41"/>
      <c r="D7" s="184"/>
      <c r="E7" s="184"/>
      <c r="F7" s="186"/>
      <c r="G7" s="110"/>
      <c r="H7" s="107"/>
    </row>
    <row r="8" spans="1:8" ht="20.100000000000001" customHeight="1" x14ac:dyDescent="0.25">
      <c r="A8" s="27" t="s">
        <v>3</v>
      </c>
      <c r="B8" s="28" t="s">
        <v>427</v>
      </c>
      <c r="C8" s="41"/>
      <c r="D8" s="184"/>
      <c r="E8" s="184"/>
      <c r="F8" s="186"/>
      <c r="G8" s="110"/>
      <c r="H8" s="107"/>
    </row>
    <row r="9" spans="1:8" ht="20.100000000000001" customHeight="1" x14ac:dyDescent="0.25">
      <c r="A9" s="27" t="s">
        <v>4</v>
      </c>
      <c r="B9" s="28" t="s">
        <v>428</v>
      </c>
      <c r="C9" s="41"/>
      <c r="D9" s="184"/>
      <c r="E9" s="184"/>
      <c r="F9" s="186"/>
      <c r="G9" s="110"/>
      <c r="H9" s="107"/>
    </row>
    <row r="10" spans="1:8" ht="20.100000000000001" customHeight="1" x14ac:dyDescent="0.25">
      <c r="A10" s="27" t="s">
        <v>5</v>
      </c>
      <c r="B10" s="28" t="s">
        <v>429</v>
      </c>
      <c r="C10" s="41"/>
      <c r="D10" s="184"/>
      <c r="E10" s="184"/>
      <c r="F10" s="186"/>
      <c r="G10" s="110"/>
      <c r="H10" s="107"/>
    </row>
    <row r="11" spans="1:8" ht="20.100000000000001" customHeight="1" x14ac:dyDescent="0.25">
      <c r="A11" s="27" t="s">
        <v>6</v>
      </c>
      <c r="B11" s="28" t="s">
        <v>303</v>
      </c>
      <c r="C11" s="29"/>
      <c r="D11" s="184"/>
      <c r="E11" s="184"/>
      <c r="F11" s="186"/>
      <c r="G11" s="110"/>
      <c r="H11" s="108"/>
    </row>
    <row r="12" spans="1:8" ht="20.100000000000001" customHeight="1" x14ac:dyDescent="0.25">
      <c r="A12" s="27" t="s">
        <v>7</v>
      </c>
      <c r="B12" s="28" t="s">
        <v>304</v>
      </c>
      <c r="C12" s="29"/>
      <c r="D12" s="184"/>
      <c r="E12" s="184"/>
      <c r="F12" s="186"/>
      <c r="G12" s="110"/>
    </row>
    <row r="13" spans="1:8" ht="20.100000000000001" customHeight="1" x14ac:dyDescent="0.25">
      <c r="A13" s="30" t="s">
        <v>8</v>
      </c>
      <c r="B13" s="31" t="s">
        <v>430</v>
      </c>
      <c r="C13" s="29"/>
      <c r="D13" s="184"/>
      <c r="E13" s="184"/>
      <c r="F13" s="186"/>
      <c r="G13" s="110"/>
    </row>
    <row r="14" spans="1:8" ht="20.100000000000001" customHeight="1" x14ac:dyDescent="0.25">
      <c r="A14" s="27" t="s">
        <v>9</v>
      </c>
      <c r="B14" s="28" t="s">
        <v>307</v>
      </c>
      <c r="C14" s="29"/>
      <c r="D14" s="184"/>
      <c r="E14" s="184"/>
      <c r="F14" s="186"/>
      <c r="G14" s="110"/>
    </row>
    <row r="15" spans="1:8" ht="20.100000000000001" customHeight="1" x14ac:dyDescent="0.25">
      <c r="A15" s="27" t="s">
        <v>10</v>
      </c>
      <c r="B15" s="28" t="s">
        <v>402</v>
      </c>
      <c r="C15" s="29"/>
      <c r="D15" s="184"/>
      <c r="E15" s="184"/>
      <c r="F15" s="186"/>
      <c r="G15" s="110"/>
    </row>
    <row r="16" spans="1:8" ht="20.100000000000001" customHeight="1" x14ac:dyDescent="0.25">
      <c r="A16" s="27" t="s">
        <v>11</v>
      </c>
      <c r="B16" s="126" t="s">
        <v>28</v>
      </c>
      <c r="C16" s="122"/>
      <c r="D16" s="185"/>
      <c r="E16" s="185"/>
      <c r="F16" s="187"/>
      <c r="G16" s="110"/>
    </row>
    <row r="17" spans="1:7" ht="20.100000000000001" customHeight="1" x14ac:dyDescent="0.25">
      <c r="A17" s="132" t="s">
        <v>493</v>
      </c>
      <c r="B17" s="133"/>
      <c r="C17" s="133"/>
      <c r="D17" s="133"/>
      <c r="E17" s="133"/>
      <c r="F17" s="133"/>
      <c r="G17" s="65">
        <f>G6</f>
        <v>0</v>
      </c>
    </row>
  </sheetData>
  <mergeCells count="7">
    <mergeCell ref="H6:H11"/>
    <mergeCell ref="G6:G16"/>
    <mergeCell ref="A17:F17"/>
    <mergeCell ref="B16:C16"/>
    <mergeCell ref="D6:D16"/>
    <mergeCell ref="E6:E16"/>
    <mergeCell ref="F6:F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41"/>
  <sheetViews>
    <sheetView workbookViewId="0">
      <selection activeCell="E36" sqref="E36"/>
    </sheetView>
  </sheetViews>
  <sheetFormatPr defaultRowHeight="12.75" x14ac:dyDescent="0.2"/>
  <cols>
    <col min="1" max="1" width="8.140625" style="73" customWidth="1"/>
    <col min="2" max="2" width="77.42578125" style="69" customWidth="1"/>
    <col min="3" max="3" width="24.28515625" style="69" customWidth="1"/>
    <col min="4" max="16384" width="9.140625" style="69"/>
  </cols>
  <sheetData>
    <row r="1" spans="1:3" x14ac:dyDescent="0.2">
      <c r="A1" s="67" t="s">
        <v>495</v>
      </c>
    </row>
    <row r="2" spans="1:3" ht="18.75" x14ac:dyDescent="0.3">
      <c r="A2" s="89" t="s">
        <v>561</v>
      </c>
    </row>
    <row r="4" spans="1:3" s="71" customFormat="1" ht="25.5" x14ac:dyDescent="0.2">
      <c r="A4" s="70" t="s">
        <v>534</v>
      </c>
      <c r="B4" s="68" t="s">
        <v>498</v>
      </c>
      <c r="C4" s="68" t="s">
        <v>492</v>
      </c>
    </row>
    <row r="5" spans="1:3" ht="14.1" customHeight="1" x14ac:dyDescent="0.2">
      <c r="A5" s="74" t="s">
        <v>501</v>
      </c>
      <c r="B5" s="75" t="s">
        <v>499</v>
      </c>
      <c r="C5" s="76">
        <f>'2.6'!G20</f>
        <v>0</v>
      </c>
    </row>
    <row r="6" spans="1:3" ht="14.1" customHeight="1" x14ac:dyDescent="0.2">
      <c r="A6" s="77" t="s">
        <v>502</v>
      </c>
      <c r="B6" s="78" t="s">
        <v>500</v>
      </c>
      <c r="C6" s="79">
        <f>'2.11'!G17</f>
        <v>0</v>
      </c>
    </row>
    <row r="7" spans="1:3" ht="14.1" customHeight="1" x14ac:dyDescent="0.2">
      <c r="A7" s="77" t="s">
        <v>503</v>
      </c>
      <c r="B7" s="78" t="s">
        <v>504</v>
      </c>
      <c r="C7" s="79">
        <f>'2.19'!G17</f>
        <v>0</v>
      </c>
    </row>
    <row r="8" spans="1:3" ht="14.1" customHeight="1" x14ac:dyDescent="0.2">
      <c r="A8" s="77" t="s">
        <v>506</v>
      </c>
      <c r="B8" s="78" t="s">
        <v>505</v>
      </c>
      <c r="C8" s="79">
        <f>'2.22'!G14</f>
        <v>0</v>
      </c>
    </row>
    <row r="9" spans="1:3" ht="14.1" customHeight="1" x14ac:dyDescent="0.2">
      <c r="A9" s="77" t="s">
        <v>508</v>
      </c>
      <c r="B9" s="78" t="s">
        <v>507</v>
      </c>
      <c r="C9" s="79">
        <f>'2.23'!G31</f>
        <v>0</v>
      </c>
    </row>
    <row r="10" spans="1:3" ht="14.1" customHeight="1" x14ac:dyDescent="0.2">
      <c r="A10" s="77" t="s">
        <v>510</v>
      </c>
      <c r="B10" s="78" t="s">
        <v>509</v>
      </c>
      <c r="C10" s="79">
        <f>'2.27'!G29</f>
        <v>0</v>
      </c>
    </row>
    <row r="11" spans="1:3" ht="14.1" customHeight="1" x14ac:dyDescent="0.2">
      <c r="A11" s="77" t="s">
        <v>511</v>
      </c>
      <c r="B11" s="78" t="s">
        <v>512</v>
      </c>
      <c r="C11" s="79">
        <f>'2.30'!G19</f>
        <v>0</v>
      </c>
    </row>
    <row r="12" spans="1:3" ht="14.1" customHeight="1" x14ac:dyDescent="0.2">
      <c r="A12" s="77" t="s">
        <v>513</v>
      </c>
      <c r="B12" s="78" t="s">
        <v>514</v>
      </c>
      <c r="C12" s="79">
        <f>'2.46'!G40</f>
        <v>0</v>
      </c>
    </row>
    <row r="13" spans="1:3" ht="14.1" customHeight="1" x14ac:dyDescent="0.2">
      <c r="A13" s="77" t="s">
        <v>515</v>
      </c>
      <c r="B13" s="78" t="s">
        <v>516</v>
      </c>
      <c r="C13" s="79">
        <f>'2.61'!G38</f>
        <v>0</v>
      </c>
    </row>
    <row r="14" spans="1:3" ht="14.1" customHeight="1" x14ac:dyDescent="0.2">
      <c r="A14" s="77" t="s">
        <v>518</v>
      </c>
      <c r="B14" s="78" t="s">
        <v>519</v>
      </c>
      <c r="C14" s="79">
        <f>'2.68'!G43</f>
        <v>0</v>
      </c>
    </row>
    <row r="15" spans="1:3" ht="14.1" customHeight="1" x14ac:dyDescent="0.2">
      <c r="A15" s="77" t="s">
        <v>520</v>
      </c>
      <c r="B15" s="78" t="s">
        <v>521</v>
      </c>
      <c r="C15" s="79">
        <f>'2.90'!G37</f>
        <v>0</v>
      </c>
    </row>
    <row r="16" spans="1:3" ht="14.1" customHeight="1" x14ac:dyDescent="0.2">
      <c r="A16" s="77" t="s">
        <v>522</v>
      </c>
      <c r="B16" s="78" t="s">
        <v>483</v>
      </c>
      <c r="C16" s="79">
        <f>'2.112'!G49</f>
        <v>0</v>
      </c>
    </row>
    <row r="17" spans="1:3" ht="14.1" customHeight="1" x14ac:dyDescent="0.2">
      <c r="A17" s="77" t="s">
        <v>523</v>
      </c>
      <c r="B17" s="78" t="s">
        <v>524</v>
      </c>
      <c r="C17" s="79">
        <f>'2.148'!G45</f>
        <v>0</v>
      </c>
    </row>
    <row r="18" spans="1:3" ht="14.1" customHeight="1" x14ac:dyDescent="0.2">
      <c r="A18" s="77" t="s">
        <v>525</v>
      </c>
      <c r="B18" s="78" t="s">
        <v>526</v>
      </c>
      <c r="C18" s="79">
        <f>'2.151'!G37</f>
        <v>0</v>
      </c>
    </row>
    <row r="19" spans="1:3" ht="14.1" customHeight="1" x14ac:dyDescent="0.2">
      <c r="A19" s="77" t="s">
        <v>527</v>
      </c>
      <c r="B19" s="78" t="s">
        <v>528</v>
      </c>
      <c r="C19" s="79">
        <f>'2.152'!G48</f>
        <v>0</v>
      </c>
    </row>
    <row r="20" spans="1:3" ht="14.1" customHeight="1" x14ac:dyDescent="0.2">
      <c r="A20" s="77" t="s">
        <v>529</v>
      </c>
      <c r="B20" s="78" t="s">
        <v>530</v>
      </c>
      <c r="C20" s="79">
        <f>'2.157'!G11</f>
        <v>0</v>
      </c>
    </row>
    <row r="21" spans="1:3" ht="14.1" customHeight="1" x14ac:dyDescent="0.2">
      <c r="A21" s="77" t="s">
        <v>531</v>
      </c>
      <c r="B21" s="78" t="s">
        <v>532</v>
      </c>
      <c r="C21" s="79">
        <f>'2.166'!G37</f>
        <v>0</v>
      </c>
    </row>
    <row r="22" spans="1:3" ht="14.1" customHeight="1" x14ac:dyDescent="0.2">
      <c r="A22" s="77" t="s">
        <v>533</v>
      </c>
      <c r="B22" s="78" t="s">
        <v>537</v>
      </c>
      <c r="C22" s="79">
        <f>'2.168'!G15</f>
        <v>0</v>
      </c>
    </row>
    <row r="23" spans="1:3" ht="14.1" customHeight="1" x14ac:dyDescent="0.2">
      <c r="A23" s="77" t="s">
        <v>535</v>
      </c>
      <c r="B23" s="78" t="s">
        <v>536</v>
      </c>
      <c r="C23" s="79">
        <f>'2.178'!G19</f>
        <v>0</v>
      </c>
    </row>
    <row r="24" spans="1:3" ht="14.1" customHeight="1" x14ac:dyDescent="0.2">
      <c r="A24" s="77" t="s">
        <v>539</v>
      </c>
      <c r="B24" s="78" t="s">
        <v>540</v>
      </c>
      <c r="C24" s="79">
        <f>'2.179'!G35</f>
        <v>0</v>
      </c>
    </row>
    <row r="25" spans="1:3" ht="14.1" customHeight="1" x14ac:dyDescent="0.2">
      <c r="A25" s="77" t="s">
        <v>541</v>
      </c>
      <c r="B25" s="78" t="s">
        <v>542</v>
      </c>
      <c r="C25" s="79">
        <f>'2.183'!G18</f>
        <v>0</v>
      </c>
    </row>
    <row r="26" spans="1:3" ht="14.1" customHeight="1" x14ac:dyDescent="0.2">
      <c r="A26" s="77" t="s">
        <v>543</v>
      </c>
      <c r="B26" s="78" t="s">
        <v>544</v>
      </c>
      <c r="C26" s="79">
        <f>'2.184'!G16</f>
        <v>0</v>
      </c>
    </row>
    <row r="27" spans="1:3" ht="14.1" customHeight="1" x14ac:dyDescent="0.2">
      <c r="A27" s="77" t="s">
        <v>545</v>
      </c>
      <c r="B27" s="78" t="s">
        <v>546</v>
      </c>
      <c r="C27" s="79">
        <f>'2.188'!G26</f>
        <v>0</v>
      </c>
    </row>
    <row r="28" spans="1:3" ht="14.1" customHeight="1" x14ac:dyDescent="0.2">
      <c r="A28" s="77" t="s">
        <v>547</v>
      </c>
      <c r="B28" s="78" t="s">
        <v>548</v>
      </c>
      <c r="C28" s="79">
        <f>'2.189'!G20</f>
        <v>0</v>
      </c>
    </row>
    <row r="29" spans="1:3" ht="14.1" customHeight="1" x14ac:dyDescent="0.2">
      <c r="A29" s="77" t="s">
        <v>549</v>
      </c>
      <c r="B29" s="78" t="s">
        <v>550</v>
      </c>
      <c r="C29" s="79">
        <f>'2.208'!G21</f>
        <v>0</v>
      </c>
    </row>
    <row r="30" spans="1:3" ht="14.1" customHeight="1" x14ac:dyDescent="0.2">
      <c r="A30" s="80" t="s">
        <v>551</v>
      </c>
      <c r="B30" s="81" t="s">
        <v>552</v>
      </c>
      <c r="C30" s="82">
        <f>'2.223'!G17</f>
        <v>0</v>
      </c>
    </row>
    <row r="31" spans="1:3" ht="15" customHeight="1" x14ac:dyDescent="0.2">
      <c r="A31" s="72" t="s">
        <v>553</v>
      </c>
      <c r="B31" s="83" t="s">
        <v>556</v>
      </c>
      <c r="C31" s="32">
        <f>SUM(C5:C30)</f>
        <v>0</v>
      </c>
    </row>
    <row r="32" spans="1:3" ht="15" customHeight="1" x14ac:dyDescent="0.2">
      <c r="A32" s="72" t="s">
        <v>554</v>
      </c>
      <c r="B32" s="83" t="s">
        <v>557</v>
      </c>
      <c r="C32" s="32">
        <f>C33-C31</f>
        <v>0</v>
      </c>
    </row>
    <row r="33" spans="1:6" ht="15" customHeight="1" x14ac:dyDescent="0.2">
      <c r="A33" s="72" t="s">
        <v>555</v>
      </c>
      <c r="B33" s="83" t="s">
        <v>558</v>
      </c>
      <c r="C33" s="32">
        <f>ROUND(C31*1.25,2)</f>
        <v>0</v>
      </c>
    </row>
    <row r="36" spans="1:6" s="103" customFormat="1" ht="15" x14ac:dyDescent="0.25">
      <c r="A36" s="102" t="s">
        <v>559</v>
      </c>
      <c r="B36" s="102"/>
      <c r="E36" s="104"/>
      <c r="F36" s="104"/>
    </row>
    <row r="37" spans="1:6" s="103" customFormat="1" ht="15" x14ac:dyDescent="0.25">
      <c r="A37" s="105" t="s">
        <v>577</v>
      </c>
      <c r="B37" s="105"/>
      <c r="C37" s="103" t="s">
        <v>560</v>
      </c>
      <c r="E37" s="104"/>
    </row>
    <row r="38" spans="1:6" s="103" customFormat="1" ht="28.5" customHeight="1" x14ac:dyDescent="0.25">
      <c r="A38" s="198" t="s">
        <v>576</v>
      </c>
      <c r="B38" s="199"/>
      <c r="C38" s="88"/>
      <c r="E38" s="104"/>
    </row>
    <row r="39" spans="1:6" x14ac:dyDescent="0.2">
      <c r="D39" s="86"/>
      <c r="E39" s="87"/>
    </row>
    <row r="40" spans="1:6" ht="18.75" x14ac:dyDescent="0.2">
      <c r="D40" s="84"/>
      <c r="E40" s="85"/>
    </row>
    <row r="41" spans="1:6" ht="18.75" x14ac:dyDescent="0.2">
      <c r="D41" s="84"/>
      <c r="E41" s="85"/>
    </row>
  </sheetData>
  <mergeCells count="1">
    <mergeCell ref="A38:B3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A16" sqref="A16"/>
    </sheetView>
  </sheetViews>
  <sheetFormatPr defaultColWidth="8.85546875" defaultRowHeight="15" x14ac:dyDescent="0.25"/>
  <cols>
    <col min="1" max="1" width="7.140625" customWidth="1"/>
    <col min="2" max="2" width="82.28515625" customWidth="1"/>
    <col min="3" max="3" width="21.5703125" customWidth="1"/>
    <col min="4" max="5" width="18.85546875" customWidth="1"/>
    <col min="6" max="7" width="16.5703125" customWidth="1"/>
    <col min="8" max="8" width="19.140625" customWidth="1"/>
  </cols>
  <sheetData>
    <row r="1" spans="1:8" x14ac:dyDescent="0.25">
      <c r="A1" s="16" t="s">
        <v>495</v>
      </c>
    </row>
    <row r="2" spans="1:8" ht="18.75" x14ac:dyDescent="0.3">
      <c r="A2" s="58" t="s">
        <v>436</v>
      </c>
      <c r="C2" s="2"/>
      <c r="D2" s="2"/>
      <c r="E2" s="2"/>
      <c r="F2" s="1"/>
      <c r="G2" s="1"/>
    </row>
    <row r="3" spans="1:8" x14ac:dyDescent="0.25">
      <c r="A3" s="1"/>
      <c r="B3" s="1"/>
      <c r="C3" s="2"/>
      <c r="D3" s="2"/>
      <c r="E3" s="2"/>
      <c r="F3" s="1"/>
      <c r="G3" s="1"/>
    </row>
    <row r="4" spans="1:8" x14ac:dyDescent="0.25">
      <c r="A4" s="1"/>
      <c r="B4" s="1"/>
      <c r="C4" s="2"/>
      <c r="D4" s="2"/>
      <c r="E4" s="2"/>
      <c r="F4" s="1"/>
      <c r="G4" s="1"/>
    </row>
    <row r="5" spans="1:8" ht="34.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7" t="s">
        <v>1</v>
      </c>
      <c r="B6" s="19" t="s">
        <v>437</v>
      </c>
      <c r="C6" s="34"/>
      <c r="D6" s="127" t="s">
        <v>489</v>
      </c>
      <c r="E6" s="127">
        <v>1</v>
      </c>
      <c r="F6" s="129"/>
      <c r="G6" s="131">
        <f>ROUND(E6*F6,2)</f>
        <v>0</v>
      </c>
      <c r="H6" s="106"/>
    </row>
    <row r="7" spans="1:8" ht="20.100000000000001" customHeight="1" x14ac:dyDescent="0.25">
      <c r="A7" s="37" t="s">
        <v>2</v>
      </c>
      <c r="B7" s="19" t="s">
        <v>438</v>
      </c>
      <c r="C7" s="34"/>
      <c r="D7" s="136"/>
      <c r="E7" s="136"/>
      <c r="F7" s="137"/>
      <c r="G7" s="110"/>
      <c r="H7" s="107"/>
    </row>
    <row r="8" spans="1:8" ht="20.100000000000001" customHeight="1" x14ac:dyDescent="0.25">
      <c r="A8" s="37" t="s">
        <v>3</v>
      </c>
      <c r="B8" s="19" t="s">
        <v>439</v>
      </c>
      <c r="C8" s="34"/>
      <c r="D8" s="136"/>
      <c r="E8" s="136"/>
      <c r="F8" s="137"/>
      <c r="G8" s="110"/>
      <c r="H8" s="107"/>
    </row>
    <row r="9" spans="1:8" ht="20.100000000000001" customHeight="1" x14ac:dyDescent="0.25">
      <c r="A9" s="37" t="s">
        <v>4</v>
      </c>
      <c r="B9" s="19" t="s">
        <v>440</v>
      </c>
      <c r="C9" s="34"/>
      <c r="D9" s="136"/>
      <c r="E9" s="136"/>
      <c r="F9" s="137"/>
      <c r="G9" s="110"/>
      <c r="H9" s="107"/>
    </row>
    <row r="10" spans="1:8" ht="20.100000000000001" customHeight="1" x14ac:dyDescent="0.25">
      <c r="A10" s="37" t="s">
        <v>5</v>
      </c>
      <c r="B10" s="19" t="s">
        <v>441</v>
      </c>
      <c r="C10" s="34"/>
      <c r="D10" s="136"/>
      <c r="E10" s="136"/>
      <c r="F10" s="137"/>
      <c r="G10" s="110"/>
      <c r="H10" s="107"/>
    </row>
    <row r="11" spans="1:8" ht="20.100000000000001" customHeight="1" x14ac:dyDescent="0.25">
      <c r="A11" s="37" t="s">
        <v>6</v>
      </c>
      <c r="B11" s="19" t="s">
        <v>442</v>
      </c>
      <c r="C11" s="35"/>
      <c r="D11" s="136"/>
      <c r="E11" s="136"/>
      <c r="F11" s="137"/>
      <c r="G11" s="110"/>
      <c r="H11" s="108"/>
    </row>
    <row r="12" spans="1:8" ht="20.100000000000001" customHeight="1" x14ac:dyDescent="0.25">
      <c r="A12" s="37" t="s">
        <v>7</v>
      </c>
      <c r="B12" s="19" t="s">
        <v>443</v>
      </c>
      <c r="C12" s="35"/>
      <c r="D12" s="136"/>
      <c r="E12" s="136"/>
      <c r="F12" s="137"/>
      <c r="G12" s="110"/>
    </row>
    <row r="13" spans="1:8" ht="20.100000000000001" customHeight="1" x14ac:dyDescent="0.25">
      <c r="A13" s="38" t="s">
        <v>8</v>
      </c>
      <c r="B13" s="21" t="s">
        <v>444</v>
      </c>
      <c r="C13" s="35"/>
      <c r="D13" s="136"/>
      <c r="E13" s="136"/>
      <c r="F13" s="137"/>
      <c r="G13" s="110"/>
    </row>
    <row r="14" spans="1:8" ht="20.100000000000001" customHeight="1" x14ac:dyDescent="0.25">
      <c r="A14" s="37" t="s">
        <v>9</v>
      </c>
      <c r="B14" s="19" t="s">
        <v>445</v>
      </c>
      <c r="C14" s="35"/>
      <c r="D14" s="136"/>
      <c r="E14" s="136"/>
      <c r="F14" s="137"/>
      <c r="G14" s="110"/>
    </row>
    <row r="15" spans="1:8" ht="20.100000000000001" customHeight="1" x14ac:dyDescent="0.25">
      <c r="A15" s="37" t="s">
        <v>10</v>
      </c>
      <c r="B15" s="19" t="s">
        <v>446</v>
      </c>
      <c r="C15" s="35"/>
      <c r="D15" s="136"/>
      <c r="E15" s="136"/>
      <c r="F15" s="137"/>
      <c r="G15" s="110"/>
    </row>
    <row r="16" spans="1:8" s="92" customFormat="1" ht="20.100000000000001" customHeight="1" x14ac:dyDescent="0.25">
      <c r="A16" s="94" t="s">
        <v>11</v>
      </c>
      <c r="B16" s="134" t="s">
        <v>28</v>
      </c>
      <c r="C16" s="135"/>
      <c r="D16" s="136"/>
      <c r="E16" s="136"/>
      <c r="F16" s="137"/>
      <c r="G16" s="110"/>
    </row>
    <row r="17" spans="1:7" ht="20.100000000000001" customHeight="1" x14ac:dyDescent="0.25">
      <c r="A17" s="132" t="s">
        <v>493</v>
      </c>
      <c r="B17" s="133"/>
      <c r="C17" s="133"/>
      <c r="D17" s="133"/>
      <c r="E17" s="133"/>
      <c r="F17" s="133"/>
      <c r="G17" s="65">
        <f>G6</f>
        <v>0</v>
      </c>
    </row>
  </sheetData>
  <mergeCells count="7">
    <mergeCell ref="H6:H11"/>
    <mergeCell ref="G6:G16"/>
    <mergeCell ref="A17:F17"/>
    <mergeCell ref="B16:C16"/>
    <mergeCell ref="D6:D16"/>
    <mergeCell ref="E6:E16"/>
    <mergeCell ref="F6:F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activeCell="B20" sqref="B20"/>
    </sheetView>
  </sheetViews>
  <sheetFormatPr defaultColWidth="8.85546875" defaultRowHeight="15" x14ac:dyDescent="0.25"/>
  <cols>
    <col min="1" max="1" width="6.5703125" style="23" customWidth="1"/>
    <col min="2" max="2" width="79.7109375" style="23" customWidth="1"/>
    <col min="3" max="3" width="23" style="23" customWidth="1"/>
    <col min="4" max="4" width="11.28515625" style="23" customWidth="1"/>
    <col min="5" max="5" width="10.5703125" style="23" customWidth="1"/>
    <col min="6" max="7" width="18.85546875" style="23" customWidth="1"/>
    <col min="8" max="8" width="22.85546875" style="23" customWidth="1"/>
    <col min="9" max="16384" width="8.85546875" style="23"/>
  </cols>
  <sheetData>
    <row r="1" spans="1:8" x14ac:dyDescent="0.25">
      <c r="A1" s="22" t="s">
        <v>495</v>
      </c>
    </row>
    <row r="2" spans="1:8" ht="16.5" customHeight="1" x14ac:dyDescent="0.25">
      <c r="A2" s="59" t="s">
        <v>292</v>
      </c>
      <c r="C2" s="24"/>
      <c r="D2" s="24"/>
      <c r="E2" s="24"/>
      <c r="F2" s="25"/>
      <c r="G2" s="25"/>
    </row>
    <row r="3" spans="1:8" x14ac:dyDescent="0.25">
      <c r="A3" s="25"/>
      <c r="B3" s="25"/>
      <c r="C3" s="24"/>
      <c r="D3" s="24"/>
      <c r="E3" s="24"/>
      <c r="F3" s="25"/>
      <c r="G3" s="25"/>
    </row>
    <row r="4" spans="1:8" x14ac:dyDescent="0.25">
      <c r="A4" s="25"/>
      <c r="B4" s="25"/>
      <c r="C4" s="24"/>
      <c r="D4" s="24"/>
      <c r="E4" s="24"/>
      <c r="F4" s="25"/>
      <c r="G4" s="25"/>
    </row>
    <row r="5" spans="1:8" s="40" customFormat="1" ht="32.2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15" t="s">
        <v>1</v>
      </c>
      <c r="B6" s="28" t="s">
        <v>30</v>
      </c>
      <c r="C6" s="41"/>
      <c r="D6" s="139" t="s">
        <v>489</v>
      </c>
      <c r="E6" s="139">
        <v>1</v>
      </c>
      <c r="F6" s="131"/>
      <c r="G6" s="131">
        <f>ROUND(E6*F6,2)</f>
        <v>0</v>
      </c>
      <c r="H6" s="106"/>
    </row>
    <row r="7" spans="1:8" ht="20.100000000000001" customHeight="1" x14ac:dyDescent="0.25">
      <c r="A7" s="15" t="s">
        <v>2</v>
      </c>
      <c r="B7" s="28" t="s">
        <v>31</v>
      </c>
      <c r="C7" s="41"/>
      <c r="D7" s="110"/>
      <c r="E7" s="110"/>
      <c r="F7" s="140"/>
      <c r="G7" s="110"/>
      <c r="H7" s="107"/>
    </row>
    <row r="8" spans="1:8" ht="20.100000000000001" customHeight="1" x14ac:dyDescent="0.25">
      <c r="A8" s="15" t="s">
        <v>3</v>
      </c>
      <c r="B8" s="28" t="s">
        <v>32</v>
      </c>
      <c r="C8" s="41"/>
      <c r="D8" s="110"/>
      <c r="E8" s="110"/>
      <c r="F8" s="140"/>
      <c r="G8" s="110"/>
      <c r="H8" s="107"/>
    </row>
    <row r="9" spans="1:8" ht="20.100000000000001" customHeight="1" x14ac:dyDescent="0.25">
      <c r="A9" s="15" t="s">
        <v>4</v>
      </c>
      <c r="B9" s="90" t="s">
        <v>563</v>
      </c>
      <c r="C9" s="41"/>
      <c r="D9" s="110"/>
      <c r="E9" s="110"/>
      <c r="F9" s="140"/>
      <c r="G9" s="110"/>
      <c r="H9" s="107"/>
    </row>
    <row r="10" spans="1:8" ht="20.100000000000001" customHeight="1" x14ac:dyDescent="0.25">
      <c r="A10" s="15" t="s">
        <v>5</v>
      </c>
      <c r="B10" s="28" t="s">
        <v>33</v>
      </c>
      <c r="C10" s="41"/>
      <c r="D10" s="110"/>
      <c r="E10" s="110"/>
      <c r="F10" s="140"/>
      <c r="G10" s="110"/>
      <c r="H10" s="107"/>
    </row>
    <row r="11" spans="1:8" ht="20.100000000000001" customHeight="1" x14ac:dyDescent="0.25">
      <c r="A11" s="91" t="s">
        <v>6</v>
      </c>
      <c r="B11" s="28" t="s">
        <v>34</v>
      </c>
      <c r="C11" s="29"/>
      <c r="D11" s="110"/>
      <c r="E11" s="110"/>
      <c r="F11" s="140"/>
      <c r="G11" s="110"/>
      <c r="H11" s="108"/>
    </row>
    <row r="12" spans="1:8" ht="20.100000000000001" customHeight="1" x14ac:dyDescent="0.25">
      <c r="A12" s="91" t="s">
        <v>7</v>
      </c>
      <c r="B12" s="138" t="s">
        <v>29</v>
      </c>
      <c r="C12" s="122"/>
      <c r="D12" s="110"/>
      <c r="E12" s="110"/>
      <c r="F12" s="140"/>
      <c r="G12" s="110"/>
    </row>
    <row r="13" spans="1:8" ht="20.100000000000001" customHeight="1" x14ac:dyDescent="0.25">
      <c r="A13" s="91" t="s">
        <v>8</v>
      </c>
      <c r="B13" s="138" t="s">
        <v>38</v>
      </c>
      <c r="C13" s="122"/>
      <c r="D13" s="111"/>
      <c r="E13" s="111"/>
      <c r="F13" s="141"/>
      <c r="G13" s="110"/>
    </row>
    <row r="14" spans="1:8" ht="20.100000000000001" customHeight="1" x14ac:dyDescent="0.25">
      <c r="A14" s="132" t="s">
        <v>493</v>
      </c>
      <c r="B14" s="133"/>
      <c r="C14" s="133"/>
      <c r="D14" s="133"/>
      <c r="E14" s="133"/>
      <c r="F14" s="133"/>
      <c r="G14" s="65">
        <f>G6</f>
        <v>0</v>
      </c>
    </row>
    <row r="15" spans="1:8" x14ac:dyDescent="0.25">
      <c r="C15" s="40"/>
      <c r="D15" s="40"/>
      <c r="E15" s="40"/>
    </row>
  </sheetData>
  <mergeCells count="8">
    <mergeCell ref="H6:H11"/>
    <mergeCell ref="G6:G13"/>
    <mergeCell ref="A14:F14"/>
    <mergeCell ref="B12:C12"/>
    <mergeCell ref="B13:C13"/>
    <mergeCell ref="D6:D13"/>
    <mergeCell ref="E6:E13"/>
    <mergeCell ref="F6:F13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workbookViewId="0">
      <pane ySplit="5" topLeftCell="A15" activePane="bottomLeft" state="frozen"/>
      <selection pane="bottomLeft" activeCell="B20" sqref="B20"/>
    </sheetView>
  </sheetViews>
  <sheetFormatPr defaultColWidth="8.85546875" defaultRowHeight="15" x14ac:dyDescent="0.25"/>
  <cols>
    <col min="1" max="1" width="12" style="23" customWidth="1"/>
    <col min="2" max="2" width="80.85546875" style="23" customWidth="1"/>
    <col min="3" max="3" width="24.28515625" style="23" customWidth="1"/>
    <col min="4" max="5" width="11" customWidth="1"/>
    <col min="6" max="7" width="19.5703125" customWidth="1"/>
    <col min="8" max="8" width="20.85546875" customWidth="1"/>
  </cols>
  <sheetData>
    <row r="1" spans="1:8" x14ac:dyDescent="0.25">
      <c r="A1" s="22" t="s">
        <v>495</v>
      </c>
    </row>
    <row r="2" spans="1:8" ht="18.75" x14ac:dyDescent="0.25">
      <c r="A2" s="59" t="s">
        <v>293</v>
      </c>
      <c r="C2" s="24"/>
      <c r="D2" s="2"/>
      <c r="E2" s="1"/>
      <c r="F2" s="1"/>
      <c r="G2" s="1"/>
    </row>
    <row r="3" spans="1:8" x14ac:dyDescent="0.25">
      <c r="A3" s="25"/>
      <c r="B3" s="25"/>
      <c r="C3" s="24"/>
      <c r="D3" s="2"/>
      <c r="E3" s="1"/>
      <c r="F3" s="1"/>
      <c r="G3" s="1"/>
    </row>
    <row r="4" spans="1:8" x14ac:dyDescent="0.25">
      <c r="A4" s="25"/>
      <c r="B4" s="25"/>
      <c r="C4" s="24"/>
      <c r="D4" s="2"/>
      <c r="E4" s="1"/>
      <c r="F4" s="1"/>
      <c r="G4" s="1"/>
    </row>
    <row r="5" spans="1:8" s="6" customFormat="1" ht="43.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39</v>
      </c>
      <c r="C6" s="41"/>
      <c r="D6" s="127" t="s">
        <v>489</v>
      </c>
      <c r="E6" s="127">
        <v>1</v>
      </c>
      <c r="F6" s="145"/>
      <c r="G6" s="142">
        <f>ROUND(E6*F6,2)</f>
        <v>0</v>
      </c>
      <c r="H6" s="106"/>
    </row>
    <row r="7" spans="1:8" ht="20.100000000000001" customHeight="1" x14ac:dyDescent="0.25">
      <c r="A7" s="27" t="s">
        <v>2</v>
      </c>
      <c r="B7" s="28" t="s">
        <v>40</v>
      </c>
      <c r="C7" s="41"/>
      <c r="D7" s="136"/>
      <c r="E7" s="136"/>
      <c r="F7" s="146"/>
      <c r="G7" s="143"/>
      <c r="H7" s="107"/>
    </row>
    <row r="8" spans="1:8" ht="20.100000000000001" customHeight="1" x14ac:dyDescent="0.25">
      <c r="A8" s="27" t="s">
        <v>3</v>
      </c>
      <c r="B8" s="28" t="s">
        <v>41</v>
      </c>
      <c r="C8" s="41"/>
      <c r="D8" s="136"/>
      <c r="E8" s="136"/>
      <c r="F8" s="146"/>
      <c r="G8" s="143"/>
      <c r="H8" s="107"/>
    </row>
    <row r="9" spans="1:8" ht="20.100000000000001" customHeight="1" x14ac:dyDescent="0.25">
      <c r="A9" s="27" t="s">
        <v>4</v>
      </c>
      <c r="B9" s="28" t="s">
        <v>42</v>
      </c>
      <c r="C9" s="41"/>
      <c r="D9" s="136"/>
      <c r="E9" s="136"/>
      <c r="F9" s="146"/>
      <c r="G9" s="143"/>
      <c r="H9" s="107"/>
    </row>
    <row r="10" spans="1:8" ht="20.100000000000001" customHeight="1" x14ac:dyDescent="0.25">
      <c r="A10" s="27" t="s">
        <v>5</v>
      </c>
      <c r="B10" s="28" t="s">
        <v>43</v>
      </c>
      <c r="C10" s="41"/>
      <c r="D10" s="136"/>
      <c r="E10" s="136"/>
      <c r="F10" s="146"/>
      <c r="G10" s="143"/>
      <c r="H10" s="107"/>
    </row>
    <row r="11" spans="1:8" ht="20.100000000000001" customHeight="1" x14ac:dyDescent="0.25">
      <c r="A11" s="27" t="s">
        <v>6</v>
      </c>
      <c r="B11" s="28" t="s">
        <v>44</v>
      </c>
      <c r="C11" s="29"/>
      <c r="D11" s="136"/>
      <c r="E11" s="136"/>
      <c r="F11" s="146"/>
      <c r="G11" s="143"/>
      <c r="H11" s="108"/>
    </row>
    <row r="12" spans="1:8" ht="20.100000000000001" customHeight="1" x14ac:dyDescent="0.25">
      <c r="A12" s="27" t="s">
        <v>7</v>
      </c>
      <c r="B12" s="28" t="s">
        <v>45</v>
      </c>
      <c r="C12" s="29"/>
      <c r="D12" s="136"/>
      <c r="E12" s="136"/>
      <c r="F12" s="146"/>
      <c r="G12" s="143"/>
    </row>
    <row r="13" spans="1:8" ht="20.100000000000001" customHeight="1" x14ac:dyDescent="0.25">
      <c r="A13" s="27" t="s">
        <v>8</v>
      </c>
      <c r="B13" s="31" t="s">
        <v>46</v>
      </c>
      <c r="C13" s="29"/>
      <c r="D13" s="136"/>
      <c r="E13" s="136"/>
      <c r="F13" s="146"/>
      <c r="G13" s="143"/>
    </row>
    <row r="14" spans="1:8" ht="20.100000000000001" customHeight="1" x14ac:dyDescent="0.25">
      <c r="A14" s="27" t="s">
        <v>9</v>
      </c>
      <c r="B14" s="28" t="s">
        <v>47</v>
      </c>
      <c r="C14" s="29"/>
      <c r="D14" s="136"/>
      <c r="E14" s="136"/>
      <c r="F14" s="146"/>
      <c r="G14" s="143"/>
    </row>
    <row r="15" spans="1:8" ht="20.100000000000001" customHeight="1" x14ac:dyDescent="0.25">
      <c r="A15" s="27" t="s">
        <v>10</v>
      </c>
      <c r="B15" s="28" t="s">
        <v>48</v>
      </c>
      <c r="C15" s="29"/>
      <c r="D15" s="136"/>
      <c r="E15" s="136"/>
      <c r="F15" s="146"/>
      <c r="G15" s="143"/>
    </row>
    <row r="16" spans="1:8" ht="20.100000000000001" customHeight="1" x14ac:dyDescent="0.25">
      <c r="A16" s="27" t="s">
        <v>11</v>
      </c>
      <c r="B16" s="28" t="s">
        <v>49</v>
      </c>
      <c r="C16" s="29"/>
      <c r="D16" s="136"/>
      <c r="E16" s="136"/>
      <c r="F16" s="146"/>
      <c r="G16" s="143"/>
    </row>
    <row r="17" spans="1:7" ht="20.100000000000001" customHeight="1" x14ac:dyDescent="0.25">
      <c r="A17" s="27" t="s">
        <v>12</v>
      </c>
      <c r="B17" s="28" t="s">
        <v>50</v>
      </c>
      <c r="C17" s="29"/>
      <c r="D17" s="136"/>
      <c r="E17" s="136"/>
      <c r="F17" s="146"/>
      <c r="G17" s="143"/>
    </row>
    <row r="18" spans="1:7" ht="20.100000000000001" customHeight="1" x14ac:dyDescent="0.25">
      <c r="A18" s="27" t="s">
        <v>13</v>
      </c>
      <c r="B18" s="28" t="s">
        <v>51</v>
      </c>
      <c r="C18" s="29"/>
      <c r="D18" s="136"/>
      <c r="E18" s="136"/>
      <c r="F18" s="146"/>
      <c r="G18" s="143"/>
    </row>
    <row r="19" spans="1:7" ht="20.100000000000001" customHeight="1" x14ac:dyDescent="0.25">
      <c r="A19" s="27" t="s">
        <v>14</v>
      </c>
      <c r="B19" s="28" t="s">
        <v>52</v>
      </c>
      <c r="C19" s="29"/>
      <c r="D19" s="136"/>
      <c r="E19" s="136"/>
      <c r="F19" s="146"/>
      <c r="G19" s="143"/>
    </row>
    <row r="20" spans="1:7" ht="20.100000000000001" customHeight="1" x14ac:dyDescent="0.25">
      <c r="A20" s="27" t="s">
        <v>15</v>
      </c>
      <c r="B20" s="28" t="s">
        <v>53</v>
      </c>
      <c r="C20" s="29"/>
      <c r="D20" s="136"/>
      <c r="E20" s="136"/>
      <c r="F20" s="146"/>
      <c r="G20" s="143"/>
    </row>
    <row r="21" spans="1:7" ht="20.100000000000001" customHeight="1" x14ac:dyDescent="0.25">
      <c r="A21" s="27" t="s">
        <v>54</v>
      </c>
      <c r="B21" s="45" t="s">
        <v>55</v>
      </c>
      <c r="C21" s="29"/>
      <c r="D21" s="136"/>
      <c r="E21" s="136"/>
      <c r="F21" s="146"/>
      <c r="G21" s="143"/>
    </row>
    <row r="22" spans="1:7" ht="20.100000000000001" customHeight="1" x14ac:dyDescent="0.25">
      <c r="A22" s="95" t="s">
        <v>56</v>
      </c>
      <c r="B22" s="28" t="s">
        <v>57</v>
      </c>
      <c r="C22" s="29"/>
      <c r="D22" s="136"/>
      <c r="E22" s="136"/>
      <c r="F22" s="146"/>
      <c r="G22" s="143"/>
    </row>
    <row r="23" spans="1:7" ht="20.100000000000001" customHeight="1" x14ac:dyDescent="0.25">
      <c r="A23" s="95" t="s">
        <v>58</v>
      </c>
      <c r="B23" s="28" t="s">
        <v>59</v>
      </c>
      <c r="C23" s="29"/>
      <c r="D23" s="136"/>
      <c r="E23" s="136"/>
      <c r="F23" s="146"/>
      <c r="G23" s="143"/>
    </row>
    <row r="24" spans="1:7" ht="20.100000000000001" customHeight="1" x14ac:dyDescent="0.25">
      <c r="A24" s="95" t="s">
        <v>60</v>
      </c>
      <c r="B24" s="28" t="s">
        <v>61</v>
      </c>
      <c r="C24" s="29"/>
      <c r="D24" s="136"/>
      <c r="E24" s="136"/>
      <c r="F24" s="146"/>
      <c r="G24" s="143"/>
    </row>
    <row r="25" spans="1:7" ht="20.100000000000001" customHeight="1" x14ac:dyDescent="0.25">
      <c r="A25" s="95" t="s">
        <v>62</v>
      </c>
      <c r="B25" s="28" t="s">
        <v>63</v>
      </c>
      <c r="C25" s="29"/>
      <c r="D25" s="136"/>
      <c r="E25" s="136"/>
      <c r="F25" s="146"/>
      <c r="G25" s="143"/>
    </row>
    <row r="26" spans="1:7" ht="20.100000000000001" customHeight="1" x14ac:dyDescent="0.25">
      <c r="A26" s="95" t="s">
        <v>64</v>
      </c>
      <c r="B26" s="28" t="s">
        <v>65</v>
      </c>
      <c r="C26" s="29"/>
      <c r="D26" s="136"/>
      <c r="E26" s="136"/>
      <c r="F26" s="146"/>
      <c r="G26" s="143"/>
    </row>
    <row r="27" spans="1:7" ht="20.100000000000001" customHeight="1" x14ac:dyDescent="0.25">
      <c r="A27" s="95" t="s">
        <v>66</v>
      </c>
      <c r="B27" s="28" t="s">
        <v>67</v>
      </c>
      <c r="C27" s="29"/>
      <c r="D27" s="136"/>
      <c r="E27" s="136"/>
      <c r="F27" s="146"/>
      <c r="G27" s="143"/>
    </row>
    <row r="28" spans="1:7" ht="20.100000000000001" customHeight="1" x14ac:dyDescent="0.25">
      <c r="A28" s="96" t="s">
        <v>68</v>
      </c>
      <c r="B28" s="28" t="s">
        <v>69</v>
      </c>
      <c r="C28" s="29"/>
      <c r="D28" s="136"/>
      <c r="E28" s="136"/>
      <c r="F28" s="146"/>
      <c r="G28" s="143"/>
    </row>
    <row r="29" spans="1:7" ht="20.100000000000001" customHeight="1" x14ac:dyDescent="0.25">
      <c r="A29" s="27" t="s">
        <v>70</v>
      </c>
      <c r="B29" s="126" t="s">
        <v>71</v>
      </c>
      <c r="C29" s="122"/>
      <c r="D29" s="136"/>
      <c r="E29" s="136"/>
      <c r="F29" s="146"/>
      <c r="G29" s="143"/>
    </row>
    <row r="30" spans="1:7" ht="20.100000000000001" customHeight="1" x14ac:dyDescent="0.25">
      <c r="A30" s="27" t="s">
        <v>72</v>
      </c>
      <c r="B30" s="126" t="s">
        <v>38</v>
      </c>
      <c r="C30" s="122"/>
      <c r="D30" s="136"/>
      <c r="E30" s="136"/>
      <c r="F30" s="146"/>
      <c r="G30" s="144"/>
    </row>
    <row r="31" spans="1:7" ht="20.100000000000001" customHeight="1" x14ac:dyDescent="0.25">
      <c r="A31" s="132" t="s">
        <v>493</v>
      </c>
      <c r="B31" s="133"/>
      <c r="C31" s="133"/>
      <c r="D31" s="133"/>
      <c r="E31" s="133"/>
      <c r="F31" s="133"/>
      <c r="G31" s="66">
        <f>G6</f>
        <v>0</v>
      </c>
    </row>
    <row r="32" spans="1:7" x14ac:dyDescent="0.25">
      <c r="C32" s="40"/>
      <c r="D32" s="3"/>
    </row>
  </sheetData>
  <mergeCells count="8">
    <mergeCell ref="H6:H11"/>
    <mergeCell ref="G6:G30"/>
    <mergeCell ref="A31:F31"/>
    <mergeCell ref="B30:C30"/>
    <mergeCell ref="B29:C29"/>
    <mergeCell ref="D6:D30"/>
    <mergeCell ref="E6:E30"/>
    <mergeCell ref="F6:F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workbookViewId="0">
      <pane ySplit="5" topLeftCell="A6" activePane="bottomLeft" state="frozen"/>
      <selection pane="bottomLeft" activeCell="B11" sqref="B11"/>
    </sheetView>
  </sheetViews>
  <sheetFormatPr defaultColWidth="8.85546875" defaultRowHeight="15" x14ac:dyDescent="0.25"/>
  <cols>
    <col min="1" max="1" width="7" style="23" customWidth="1"/>
    <col min="2" max="2" width="94.5703125" style="23" customWidth="1"/>
    <col min="3" max="3" width="24" style="47" customWidth="1"/>
    <col min="4" max="5" width="10.7109375" customWidth="1"/>
    <col min="6" max="7" width="20" customWidth="1"/>
    <col min="8" max="8" width="25.5703125" customWidth="1"/>
  </cols>
  <sheetData>
    <row r="1" spans="1:8" x14ac:dyDescent="0.25">
      <c r="A1" s="22" t="s">
        <v>495</v>
      </c>
    </row>
    <row r="2" spans="1:8" ht="18.75" x14ac:dyDescent="0.25">
      <c r="A2" s="59" t="s">
        <v>480</v>
      </c>
      <c r="C2" s="48"/>
      <c r="D2" s="2"/>
      <c r="E2" s="2"/>
      <c r="F2" s="1"/>
      <c r="G2" s="1"/>
    </row>
    <row r="3" spans="1:8" x14ac:dyDescent="0.25">
      <c r="A3" s="25"/>
      <c r="B3" s="25"/>
      <c r="C3" s="48"/>
      <c r="D3" s="2"/>
      <c r="E3" s="2"/>
      <c r="F3" s="1"/>
      <c r="G3" s="1"/>
    </row>
    <row r="4" spans="1:8" x14ac:dyDescent="0.25">
      <c r="A4" s="25"/>
      <c r="B4" s="25"/>
      <c r="C4" s="48"/>
      <c r="D4" s="2"/>
      <c r="E4" s="2"/>
      <c r="F4" s="1"/>
      <c r="G4" s="1"/>
    </row>
    <row r="5" spans="1:8" s="6" customFormat="1" ht="36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0" t="s">
        <v>1</v>
      </c>
      <c r="B6" s="28" t="s">
        <v>74</v>
      </c>
      <c r="C6" s="49"/>
      <c r="D6" s="139" t="s">
        <v>489</v>
      </c>
      <c r="E6" s="139">
        <v>1</v>
      </c>
      <c r="F6" s="131"/>
      <c r="G6" s="131">
        <f>ROUND(E6*F6,2)</f>
        <v>0</v>
      </c>
      <c r="H6" s="106"/>
    </row>
    <row r="7" spans="1:8" ht="20.100000000000001" customHeight="1" x14ac:dyDescent="0.25">
      <c r="A7" s="30" t="s">
        <v>2</v>
      </c>
      <c r="B7" s="28" t="s">
        <v>75</v>
      </c>
      <c r="C7" s="49"/>
      <c r="D7" s="147"/>
      <c r="E7" s="147"/>
      <c r="F7" s="140"/>
      <c r="G7" s="110"/>
      <c r="H7" s="107"/>
    </row>
    <row r="8" spans="1:8" ht="20.100000000000001" customHeight="1" x14ac:dyDescent="0.25">
      <c r="A8" s="30" t="s">
        <v>3</v>
      </c>
      <c r="B8" s="28" t="s">
        <v>76</v>
      </c>
      <c r="C8" s="49"/>
      <c r="D8" s="147"/>
      <c r="E8" s="147"/>
      <c r="F8" s="140"/>
      <c r="G8" s="110"/>
      <c r="H8" s="107"/>
    </row>
    <row r="9" spans="1:8" ht="20.100000000000001" customHeight="1" x14ac:dyDescent="0.25">
      <c r="A9" s="30" t="s">
        <v>4</v>
      </c>
      <c r="B9" s="28" t="s">
        <v>77</v>
      </c>
      <c r="C9" s="49"/>
      <c r="D9" s="147"/>
      <c r="E9" s="147"/>
      <c r="F9" s="140"/>
      <c r="G9" s="110"/>
      <c r="H9" s="107"/>
    </row>
    <row r="10" spans="1:8" ht="20.100000000000001" customHeight="1" x14ac:dyDescent="0.25">
      <c r="A10" s="30" t="s">
        <v>5</v>
      </c>
      <c r="B10" s="28" t="s">
        <v>78</v>
      </c>
      <c r="C10" s="49"/>
      <c r="D10" s="147"/>
      <c r="E10" s="147"/>
      <c r="F10" s="140"/>
      <c r="G10" s="110"/>
      <c r="H10" s="107"/>
    </row>
    <row r="11" spans="1:8" ht="30" customHeight="1" x14ac:dyDescent="0.25">
      <c r="A11" s="30" t="s">
        <v>6</v>
      </c>
      <c r="B11" s="90" t="s">
        <v>565</v>
      </c>
      <c r="C11" s="33"/>
      <c r="D11" s="147"/>
      <c r="E11" s="147"/>
      <c r="F11" s="140"/>
      <c r="G11" s="110"/>
      <c r="H11" s="108"/>
    </row>
    <row r="12" spans="1:8" ht="20.100000000000001" customHeight="1" x14ac:dyDescent="0.25">
      <c r="A12" s="30" t="s">
        <v>7</v>
      </c>
      <c r="B12" s="28" t="s">
        <v>79</v>
      </c>
      <c r="C12" s="33"/>
      <c r="D12" s="147"/>
      <c r="E12" s="147"/>
      <c r="F12" s="140"/>
      <c r="G12" s="110"/>
    </row>
    <row r="13" spans="1:8" ht="20.100000000000001" customHeight="1" x14ac:dyDescent="0.25">
      <c r="A13" s="30" t="s">
        <v>8</v>
      </c>
      <c r="B13" s="31" t="s">
        <v>80</v>
      </c>
      <c r="C13" s="33"/>
      <c r="D13" s="147"/>
      <c r="E13" s="147"/>
      <c r="F13" s="140"/>
      <c r="G13" s="110"/>
    </row>
    <row r="14" spans="1:8" ht="20.100000000000001" customHeight="1" x14ac:dyDescent="0.25">
      <c r="A14" s="30" t="s">
        <v>9</v>
      </c>
      <c r="B14" s="28" t="s">
        <v>81</v>
      </c>
      <c r="C14" s="33"/>
      <c r="D14" s="147"/>
      <c r="E14" s="147"/>
      <c r="F14" s="140"/>
      <c r="G14" s="110"/>
    </row>
    <row r="15" spans="1:8" ht="20.100000000000001" customHeight="1" x14ac:dyDescent="0.25">
      <c r="A15" s="30" t="s">
        <v>10</v>
      </c>
      <c r="B15" s="28" t="s">
        <v>82</v>
      </c>
      <c r="C15" s="33"/>
      <c r="D15" s="147"/>
      <c r="E15" s="147"/>
      <c r="F15" s="140"/>
      <c r="G15" s="110"/>
    </row>
    <row r="16" spans="1:8" ht="20.100000000000001" customHeight="1" x14ac:dyDescent="0.25">
      <c r="A16" s="30" t="s">
        <v>11</v>
      </c>
      <c r="B16" s="28" t="s">
        <v>83</v>
      </c>
      <c r="C16" s="33"/>
      <c r="D16" s="147"/>
      <c r="E16" s="147"/>
      <c r="F16" s="140"/>
      <c r="G16" s="110"/>
    </row>
    <row r="17" spans="1:7" ht="20.100000000000001" customHeight="1" x14ac:dyDescent="0.25">
      <c r="A17" s="30" t="s">
        <v>12</v>
      </c>
      <c r="B17" s="28" t="s">
        <v>84</v>
      </c>
      <c r="C17" s="33"/>
      <c r="D17" s="147"/>
      <c r="E17" s="147"/>
      <c r="F17" s="140"/>
      <c r="G17" s="110"/>
    </row>
    <row r="18" spans="1:7" ht="20.100000000000001" customHeight="1" x14ac:dyDescent="0.25">
      <c r="A18" s="30" t="s">
        <v>13</v>
      </c>
      <c r="B18" s="28" t="s">
        <v>85</v>
      </c>
      <c r="C18" s="33"/>
      <c r="D18" s="147"/>
      <c r="E18" s="147"/>
      <c r="F18" s="140"/>
      <c r="G18" s="110"/>
    </row>
    <row r="19" spans="1:7" ht="20.100000000000001" customHeight="1" x14ac:dyDescent="0.25">
      <c r="A19" s="30" t="s">
        <v>14</v>
      </c>
      <c r="B19" s="28" t="s">
        <v>86</v>
      </c>
      <c r="C19" s="33"/>
      <c r="D19" s="147"/>
      <c r="E19" s="147"/>
      <c r="F19" s="140"/>
      <c r="G19" s="110"/>
    </row>
    <row r="20" spans="1:7" ht="20.100000000000001" customHeight="1" x14ac:dyDescent="0.25">
      <c r="A20" s="30" t="s">
        <v>15</v>
      </c>
      <c r="B20" s="28" t="s">
        <v>87</v>
      </c>
      <c r="C20" s="33"/>
      <c r="D20" s="147"/>
      <c r="E20" s="147"/>
      <c r="F20" s="140"/>
      <c r="G20" s="110"/>
    </row>
    <row r="21" spans="1:7" ht="20.100000000000001" customHeight="1" x14ac:dyDescent="0.25">
      <c r="A21" s="30" t="s">
        <v>54</v>
      </c>
      <c r="B21" s="28" t="s">
        <v>88</v>
      </c>
      <c r="C21" s="33"/>
      <c r="D21" s="147"/>
      <c r="E21" s="147"/>
      <c r="F21" s="140"/>
      <c r="G21" s="110"/>
    </row>
    <row r="22" spans="1:7" ht="20.100000000000001" customHeight="1" x14ac:dyDescent="0.25">
      <c r="A22" s="30" t="s">
        <v>70</v>
      </c>
      <c r="B22" s="28" t="s">
        <v>89</v>
      </c>
      <c r="C22" s="33"/>
      <c r="D22" s="147"/>
      <c r="E22" s="147"/>
      <c r="F22" s="140"/>
      <c r="G22" s="110"/>
    </row>
    <row r="23" spans="1:7" ht="20.100000000000001" customHeight="1" x14ac:dyDescent="0.25">
      <c r="A23" s="30" t="s">
        <v>72</v>
      </c>
      <c r="B23" s="28" t="s">
        <v>90</v>
      </c>
      <c r="C23" s="33"/>
      <c r="D23" s="147"/>
      <c r="E23" s="147"/>
      <c r="F23" s="140"/>
      <c r="G23" s="110"/>
    </row>
    <row r="24" spans="1:7" ht="42" customHeight="1" x14ac:dyDescent="0.25">
      <c r="A24" s="30" t="s">
        <v>73</v>
      </c>
      <c r="B24" s="28" t="s">
        <v>91</v>
      </c>
      <c r="C24" s="33"/>
      <c r="D24" s="147"/>
      <c r="E24" s="147"/>
      <c r="F24" s="140"/>
      <c r="G24" s="110"/>
    </row>
    <row r="25" spans="1:7" ht="27.75" customHeight="1" x14ac:dyDescent="0.25">
      <c r="A25" s="30" t="s">
        <v>92</v>
      </c>
      <c r="B25" s="28" t="s">
        <v>93</v>
      </c>
      <c r="C25" s="33"/>
      <c r="D25" s="147"/>
      <c r="E25" s="147"/>
      <c r="F25" s="140"/>
      <c r="G25" s="110"/>
    </row>
    <row r="26" spans="1:7" ht="27.75" customHeight="1" x14ac:dyDescent="0.25">
      <c r="A26" s="27" t="s">
        <v>94</v>
      </c>
      <c r="B26" s="126" t="s">
        <v>564</v>
      </c>
      <c r="C26" s="122"/>
      <c r="D26" s="147"/>
      <c r="E26" s="147"/>
      <c r="F26" s="140"/>
      <c r="G26" s="110"/>
    </row>
    <row r="27" spans="1:7" ht="20.100000000000001" customHeight="1" x14ac:dyDescent="0.25">
      <c r="A27" s="27" t="s">
        <v>95</v>
      </c>
      <c r="B27" s="126" t="s">
        <v>71</v>
      </c>
      <c r="C27" s="122"/>
      <c r="D27" s="147"/>
      <c r="E27" s="147"/>
      <c r="F27" s="140"/>
      <c r="G27" s="110"/>
    </row>
    <row r="28" spans="1:7" ht="20.100000000000001" customHeight="1" x14ac:dyDescent="0.25">
      <c r="A28" s="27" t="s">
        <v>96</v>
      </c>
      <c r="B28" s="126" t="s">
        <v>38</v>
      </c>
      <c r="C28" s="122"/>
      <c r="D28" s="148"/>
      <c r="E28" s="148"/>
      <c r="F28" s="141"/>
      <c r="G28" s="110"/>
    </row>
    <row r="29" spans="1:7" ht="20.100000000000001" customHeight="1" x14ac:dyDescent="0.25">
      <c r="A29" s="132" t="s">
        <v>493</v>
      </c>
      <c r="B29" s="133"/>
      <c r="C29" s="133"/>
      <c r="D29" s="133"/>
      <c r="E29" s="133"/>
      <c r="F29" s="133"/>
      <c r="G29" s="65">
        <f>G6</f>
        <v>0</v>
      </c>
    </row>
    <row r="30" spans="1:7" x14ac:dyDescent="0.25">
      <c r="D30" s="3"/>
      <c r="E30" s="3"/>
    </row>
  </sheetData>
  <mergeCells count="9">
    <mergeCell ref="A29:F29"/>
    <mergeCell ref="D6:D28"/>
    <mergeCell ref="E6:E28"/>
    <mergeCell ref="F6:F28"/>
    <mergeCell ref="H6:H11"/>
    <mergeCell ref="G6:G28"/>
    <mergeCell ref="B26:C26"/>
    <mergeCell ref="B27:C27"/>
    <mergeCell ref="B28:C28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workbookViewId="0">
      <selection activeCell="B4" sqref="B4"/>
    </sheetView>
  </sheetViews>
  <sheetFormatPr defaultColWidth="8.85546875" defaultRowHeight="15" x14ac:dyDescent="0.25"/>
  <cols>
    <col min="1" max="1" width="7.140625" style="23" customWidth="1"/>
    <col min="2" max="2" width="93" style="23" customWidth="1"/>
    <col min="3" max="3" width="22.7109375" style="23" customWidth="1"/>
    <col min="4" max="5" width="11.140625" style="23" customWidth="1"/>
    <col min="6" max="7" width="19.28515625" customWidth="1"/>
    <col min="8" max="8" width="27.42578125" customWidth="1"/>
  </cols>
  <sheetData>
    <row r="1" spans="1:8" x14ac:dyDescent="0.25">
      <c r="A1" s="22" t="s">
        <v>495</v>
      </c>
    </row>
    <row r="2" spans="1:8" ht="18.75" x14ac:dyDescent="0.25">
      <c r="A2" s="59" t="s">
        <v>294</v>
      </c>
      <c r="C2" s="24"/>
      <c r="D2" s="24"/>
      <c r="E2" s="24"/>
      <c r="F2" s="1"/>
      <c r="G2" s="1"/>
    </row>
    <row r="3" spans="1:8" x14ac:dyDescent="0.25">
      <c r="A3" s="25"/>
      <c r="B3" s="25"/>
      <c r="C3" s="24"/>
      <c r="D3" s="24"/>
      <c r="E3" s="24"/>
      <c r="F3" s="1"/>
      <c r="G3" s="1"/>
    </row>
    <row r="4" spans="1:8" x14ac:dyDescent="0.25">
      <c r="A4" s="25"/>
      <c r="B4" s="25"/>
      <c r="C4" s="24"/>
      <c r="D4" s="24"/>
      <c r="E4" s="24"/>
      <c r="F4" s="1"/>
      <c r="G4" s="1"/>
    </row>
    <row r="5" spans="1:8" s="6" customFormat="1" ht="34.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98</v>
      </c>
      <c r="C6" s="41"/>
      <c r="D6" s="149" t="s">
        <v>489</v>
      </c>
      <c r="E6" s="149">
        <v>1</v>
      </c>
      <c r="F6" s="150"/>
      <c r="G6" s="150">
        <f>ROUND(E6*F6,2)</f>
        <v>0</v>
      </c>
      <c r="H6" s="106"/>
    </row>
    <row r="7" spans="1:8" ht="20.100000000000001" customHeight="1" x14ac:dyDescent="0.25">
      <c r="A7" s="27" t="s">
        <v>2</v>
      </c>
      <c r="B7" s="28" t="s">
        <v>99</v>
      </c>
      <c r="C7" s="41"/>
      <c r="D7" s="147"/>
      <c r="E7" s="147"/>
      <c r="F7" s="140"/>
      <c r="G7" s="110"/>
      <c r="H7" s="107"/>
    </row>
    <row r="8" spans="1:8" ht="20.100000000000001" customHeight="1" x14ac:dyDescent="0.25">
      <c r="A8" s="27" t="s">
        <v>3</v>
      </c>
      <c r="B8" s="28" t="s">
        <v>100</v>
      </c>
      <c r="C8" s="41"/>
      <c r="D8" s="147"/>
      <c r="E8" s="147"/>
      <c r="F8" s="140"/>
      <c r="G8" s="110"/>
      <c r="H8" s="107"/>
    </row>
    <row r="9" spans="1:8" ht="20.100000000000001" customHeight="1" x14ac:dyDescent="0.25">
      <c r="A9" s="27" t="s">
        <v>4</v>
      </c>
      <c r="B9" s="28" t="s">
        <v>101</v>
      </c>
      <c r="C9" s="41"/>
      <c r="D9" s="147"/>
      <c r="E9" s="147"/>
      <c r="F9" s="140"/>
      <c r="G9" s="110"/>
      <c r="H9" s="107"/>
    </row>
    <row r="10" spans="1:8" ht="20.100000000000001" customHeight="1" x14ac:dyDescent="0.25">
      <c r="A10" s="27" t="s">
        <v>5</v>
      </c>
      <c r="B10" s="28" t="s">
        <v>290</v>
      </c>
      <c r="C10" s="29"/>
      <c r="D10" s="147"/>
      <c r="E10" s="147"/>
      <c r="F10" s="140"/>
      <c r="G10" s="110"/>
      <c r="H10" s="107"/>
    </row>
    <row r="11" spans="1:8" ht="20.100000000000001" customHeight="1" x14ac:dyDescent="0.25">
      <c r="A11" s="27" t="s">
        <v>6</v>
      </c>
      <c r="B11" s="28" t="s">
        <v>102</v>
      </c>
      <c r="C11" s="29"/>
      <c r="D11" s="147"/>
      <c r="E11" s="147"/>
      <c r="F11" s="140"/>
      <c r="G11" s="110"/>
      <c r="H11" s="108"/>
    </row>
    <row r="12" spans="1:8" ht="20.100000000000001" customHeight="1" x14ac:dyDescent="0.25">
      <c r="A12" s="27" t="s">
        <v>7</v>
      </c>
      <c r="B12" s="31" t="s">
        <v>103</v>
      </c>
      <c r="C12" s="29"/>
      <c r="D12" s="147"/>
      <c r="E12" s="147"/>
      <c r="F12" s="140"/>
      <c r="G12" s="110"/>
    </row>
    <row r="13" spans="1:8" ht="20.100000000000001" customHeight="1" x14ac:dyDescent="0.25">
      <c r="A13" s="27" t="s">
        <v>8</v>
      </c>
      <c r="B13" s="28" t="s">
        <v>104</v>
      </c>
      <c r="C13" s="29"/>
      <c r="D13" s="147"/>
      <c r="E13" s="147"/>
      <c r="F13" s="140"/>
      <c r="G13" s="110"/>
    </row>
    <row r="14" spans="1:8" ht="20.100000000000001" customHeight="1" x14ac:dyDescent="0.25">
      <c r="A14" s="27" t="s">
        <v>9</v>
      </c>
      <c r="B14" s="28" t="s">
        <v>105</v>
      </c>
      <c r="C14" s="29"/>
      <c r="D14" s="147"/>
      <c r="E14" s="147"/>
      <c r="F14" s="140"/>
      <c r="G14" s="110"/>
    </row>
    <row r="15" spans="1:8" ht="28.5" customHeight="1" x14ac:dyDescent="0.25">
      <c r="A15" s="27" t="s">
        <v>10</v>
      </c>
      <c r="B15" s="28" t="s">
        <v>106</v>
      </c>
      <c r="C15" s="29"/>
      <c r="D15" s="147"/>
      <c r="E15" s="147"/>
      <c r="F15" s="140"/>
      <c r="G15" s="110"/>
    </row>
    <row r="16" spans="1:8" ht="28.5" customHeight="1" x14ac:dyDescent="0.25">
      <c r="A16" s="27" t="s">
        <v>11</v>
      </c>
      <c r="B16" s="28" t="s">
        <v>25</v>
      </c>
      <c r="C16" s="29"/>
      <c r="D16" s="147"/>
      <c r="E16" s="147"/>
      <c r="F16" s="140"/>
      <c r="G16" s="110"/>
    </row>
    <row r="17" spans="1:7" ht="20.100000000000001" customHeight="1" x14ac:dyDescent="0.25">
      <c r="A17" s="27" t="s">
        <v>12</v>
      </c>
      <c r="B17" s="126" t="s">
        <v>29</v>
      </c>
      <c r="C17" s="122"/>
      <c r="D17" s="147"/>
      <c r="E17" s="147"/>
      <c r="F17" s="140"/>
      <c r="G17" s="110"/>
    </row>
    <row r="18" spans="1:7" ht="20.100000000000001" customHeight="1" x14ac:dyDescent="0.25">
      <c r="A18" s="27" t="s">
        <v>13</v>
      </c>
      <c r="B18" s="126" t="s">
        <v>28</v>
      </c>
      <c r="C18" s="122"/>
      <c r="D18" s="148"/>
      <c r="E18" s="148"/>
      <c r="F18" s="141"/>
      <c r="G18" s="110"/>
    </row>
    <row r="19" spans="1:7" ht="20.100000000000001" customHeight="1" x14ac:dyDescent="0.25">
      <c r="A19" s="132" t="s">
        <v>493</v>
      </c>
      <c r="B19" s="133"/>
      <c r="C19" s="133"/>
      <c r="D19" s="133"/>
      <c r="E19" s="133"/>
      <c r="F19" s="133"/>
      <c r="G19" s="65">
        <f>G6</f>
        <v>0</v>
      </c>
    </row>
  </sheetData>
  <mergeCells count="8">
    <mergeCell ref="A19:F19"/>
    <mergeCell ref="D6:D18"/>
    <mergeCell ref="E6:E18"/>
    <mergeCell ref="F6:F18"/>
    <mergeCell ref="H6:H11"/>
    <mergeCell ref="G6:G18"/>
    <mergeCell ref="B17:C17"/>
    <mergeCell ref="B18:C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0"/>
  <sheetViews>
    <sheetView workbookViewId="0">
      <pane ySplit="5" topLeftCell="A6" activePane="bottomLeft" state="frozen"/>
      <selection pane="bottomLeft" activeCell="B34" sqref="B34"/>
    </sheetView>
  </sheetViews>
  <sheetFormatPr defaultColWidth="8.85546875" defaultRowHeight="15" x14ac:dyDescent="0.25"/>
  <cols>
    <col min="1" max="1" width="7" style="23" customWidth="1"/>
    <col min="2" max="2" width="89.140625" style="23" customWidth="1"/>
    <col min="3" max="3" width="25.140625" style="23" customWidth="1"/>
    <col min="4" max="5" width="11.28515625" customWidth="1"/>
    <col min="6" max="7" width="20" customWidth="1"/>
    <col min="8" max="8" width="25.85546875" customWidth="1"/>
  </cols>
  <sheetData>
    <row r="1" spans="1:8" x14ac:dyDescent="0.25">
      <c r="A1" s="22" t="s">
        <v>495</v>
      </c>
    </row>
    <row r="2" spans="1:8" ht="18.75" x14ac:dyDescent="0.25">
      <c r="A2" s="59" t="s">
        <v>321</v>
      </c>
      <c r="C2" s="25"/>
      <c r="D2" s="1"/>
      <c r="E2" s="1"/>
      <c r="F2" s="1"/>
      <c r="G2" s="1"/>
    </row>
    <row r="3" spans="1:8" x14ac:dyDescent="0.25">
      <c r="A3" s="25"/>
      <c r="B3" s="25"/>
      <c r="C3" s="25"/>
      <c r="D3" s="1"/>
      <c r="E3" s="1"/>
      <c r="F3" s="1"/>
      <c r="G3" s="1"/>
    </row>
    <row r="4" spans="1:8" x14ac:dyDescent="0.25">
      <c r="A4" s="25"/>
      <c r="B4" s="25"/>
      <c r="C4" s="25"/>
      <c r="D4" s="1"/>
      <c r="E4" s="1"/>
      <c r="F4" s="1"/>
      <c r="G4" s="1"/>
    </row>
    <row r="5" spans="1:8" s="6" customFormat="1" ht="4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30" t="s">
        <v>1</v>
      </c>
      <c r="B6" s="45" t="s">
        <v>322</v>
      </c>
      <c r="C6" s="42"/>
      <c r="D6" s="151" t="s">
        <v>489</v>
      </c>
      <c r="E6" s="151">
        <v>2</v>
      </c>
      <c r="F6" s="153"/>
      <c r="G6" s="155">
        <f>ROUND(E6*F6,2)</f>
        <v>0</v>
      </c>
      <c r="H6" s="106"/>
    </row>
    <row r="7" spans="1:8" ht="20.100000000000001" customHeight="1" x14ac:dyDescent="0.25">
      <c r="A7" s="97" t="s">
        <v>323</v>
      </c>
      <c r="B7" s="28" t="s">
        <v>327</v>
      </c>
      <c r="C7" s="43"/>
      <c r="D7" s="152"/>
      <c r="E7" s="152"/>
      <c r="F7" s="154"/>
      <c r="G7" s="110"/>
      <c r="H7" s="107"/>
    </row>
    <row r="8" spans="1:8" ht="20.100000000000001" customHeight="1" x14ac:dyDescent="0.25">
      <c r="A8" s="97" t="s">
        <v>324</v>
      </c>
      <c r="B8" s="28" t="s">
        <v>328</v>
      </c>
      <c r="C8" s="43"/>
      <c r="D8" s="152"/>
      <c r="E8" s="152"/>
      <c r="F8" s="154"/>
      <c r="G8" s="110"/>
      <c r="H8" s="107"/>
    </row>
    <row r="9" spans="1:8" ht="20.100000000000001" customHeight="1" x14ac:dyDescent="0.25">
      <c r="A9" s="97" t="s">
        <v>325</v>
      </c>
      <c r="B9" s="31" t="s">
        <v>329</v>
      </c>
      <c r="C9" s="43"/>
      <c r="D9" s="152"/>
      <c r="E9" s="152"/>
      <c r="F9" s="154"/>
      <c r="G9" s="110"/>
      <c r="H9" s="107"/>
    </row>
    <row r="10" spans="1:8" ht="20.100000000000001" customHeight="1" x14ac:dyDescent="0.25">
      <c r="A10" s="97" t="s">
        <v>326</v>
      </c>
      <c r="B10" s="31" t="s">
        <v>330</v>
      </c>
      <c r="C10" s="43"/>
      <c r="D10" s="152"/>
      <c r="E10" s="152"/>
      <c r="F10" s="154"/>
      <c r="G10" s="110"/>
      <c r="H10" s="107"/>
    </row>
    <row r="11" spans="1:8" ht="20.100000000000001" customHeight="1" x14ac:dyDescent="0.25">
      <c r="A11" s="30" t="s">
        <v>2</v>
      </c>
      <c r="B11" s="28" t="s">
        <v>331</v>
      </c>
      <c r="C11" s="43"/>
      <c r="D11" s="152"/>
      <c r="E11" s="152"/>
      <c r="F11" s="154"/>
      <c r="G11" s="110"/>
      <c r="H11" s="108"/>
    </row>
    <row r="12" spans="1:8" ht="20.100000000000001" customHeight="1" x14ac:dyDescent="0.25">
      <c r="A12" s="30" t="s">
        <v>3</v>
      </c>
      <c r="B12" s="45" t="s">
        <v>332</v>
      </c>
      <c r="C12" s="43"/>
      <c r="D12" s="152"/>
      <c r="E12" s="152"/>
      <c r="F12" s="154"/>
      <c r="G12" s="110"/>
    </row>
    <row r="13" spans="1:8" ht="20.100000000000001" customHeight="1" x14ac:dyDescent="0.25">
      <c r="A13" s="97" t="s">
        <v>144</v>
      </c>
      <c r="B13" s="28" t="s">
        <v>333</v>
      </c>
      <c r="C13" s="43"/>
      <c r="D13" s="152"/>
      <c r="E13" s="152"/>
      <c r="F13" s="154"/>
      <c r="G13" s="110"/>
    </row>
    <row r="14" spans="1:8" ht="20.100000000000001" customHeight="1" x14ac:dyDescent="0.25">
      <c r="A14" s="97" t="s">
        <v>146</v>
      </c>
      <c r="B14" s="28" t="s">
        <v>334</v>
      </c>
      <c r="C14" s="43"/>
      <c r="D14" s="152"/>
      <c r="E14" s="152"/>
      <c r="F14" s="154"/>
      <c r="G14" s="110"/>
    </row>
    <row r="15" spans="1:8" ht="20.100000000000001" customHeight="1" x14ac:dyDescent="0.25">
      <c r="A15" s="30" t="s">
        <v>4</v>
      </c>
      <c r="B15" s="45" t="s">
        <v>335</v>
      </c>
      <c r="C15" s="43"/>
      <c r="D15" s="152"/>
      <c r="E15" s="152"/>
      <c r="F15" s="154"/>
      <c r="G15" s="110"/>
    </row>
    <row r="16" spans="1:8" ht="20.100000000000001" customHeight="1" x14ac:dyDescent="0.25">
      <c r="A16" s="97" t="s">
        <v>165</v>
      </c>
      <c r="B16" s="28" t="s">
        <v>336</v>
      </c>
      <c r="C16" s="43"/>
      <c r="D16" s="152"/>
      <c r="E16" s="152"/>
      <c r="F16" s="154"/>
      <c r="G16" s="110"/>
    </row>
    <row r="17" spans="1:7" ht="20.100000000000001" customHeight="1" x14ac:dyDescent="0.25">
      <c r="A17" s="97" t="s">
        <v>167</v>
      </c>
      <c r="B17" s="28" t="s">
        <v>337</v>
      </c>
      <c r="C17" s="43"/>
      <c r="D17" s="152"/>
      <c r="E17" s="152"/>
      <c r="F17" s="154"/>
      <c r="G17" s="110"/>
    </row>
    <row r="18" spans="1:7" ht="20.100000000000001" customHeight="1" x14ac:dyDescent="0.25">
      <c r="A18" s="97" t="s">
        <v>169</v>
      </c>
      <c r="B18" s="28" t="s">
        <v>338</v>
      </c>
      <c r="C18" s="43"/>
      <c r="D18" s="152"/>
      <c r="E18" s="152"/>
      <c r="F18" s="154"/>
      <c r="G18" s="110"/>
    </row>
    <row r="19" spans="1:7" ht="20.100000000000001" customHeight="1" x14ac:dyDescent="0.25">
      <c r="A19" s="30" t="s">
        <v>5</v>
      </c>
      <c r="B19" s="45" t="s">
        <v>341</v>
      </c>
      <c r="C19" s="43"/>
      <c r="D19" s="152"/>
      <c r="E19" s="152"/>
      <c r="F19" s="154"/>
      <c r="G19" s="110"/>
    </row>
    <row r="20" spans="1:7" ht="20.100000000000001" customHeight="1" x14ac:dyDescent="0.25">
      <c r="A20" s="98" t="s">
        <v>180</v>
      </c>
      <c r="B20" s="28" t="s">
        <v>342</v>
      </c>
      <c r="C20" s="43"/>
      <c r="D20" s="152"/>
      <c r="E20" s="152"/>
      <c r="F20" s="154"/>
      <c r="G20" s="110"/>
    </row>
    <row r="21" spans="1:7" ht="20.100000000000001" customHeight="1" x14ac:dyDescent="0.25">
      <c r="A21" s="98" t="s">
        <v>182</v>
      </c>
      <c r="B21" s="28" t="s">
        <v>343</v>
      </c>
      <c r="C21" s="43"/>
      <c r="D21" s="152"/>
      <c r="E21" s="152"/>
      <c r="F21" s="154"/>
      <c r="G21" s="110"/>
    </row>
    <row r="22" spans="1:7" ht="20.100000000000001" customHeight="1" x14ac:dyDescent="0.25">
      <c r="A22" s="30" t="s">
        <v>6</v>
      </c>
      <c r="B22" s="45" t="s">
        <v>344</v>
      </c>
      <c r="C22" s="43"/>
      <c r="D22" s="152"/>
      <c r="E22" s="152"/>
      <c r="F22" s="154"/>
      <c r="G22" s="110"/>
    </row>
    <row r="23" spans="1:7" ht="20.100000000000001" customHeight="1" x14ac:dyDescent="0.25">
      <c r="A23" s="97" t="s">
        <v>339</v>
      </c>
      <c r="B23" s="28" t="s">
        <v>345</v>
      </c>
      <c r="C23" s="43"/>
      <c r="D23" s="152"/>
      <c r="E23" s="152"/>
      <c r="F23" s="154"/>
      <c r="G23" s="110"/>
    </row>
    <row r="24" spans="1:7" ht="20.100000000000001" customHeight="1" x14ac:dyDescent="0.25">
      <c r="A24" s="97" t="s">
        <v>340</v>
      </c>
      <c r="B24" s="28" t="s">
        <v>346</v>
      </c>
      <c r="C24" s="43"/>
      <c r="D24" s="152"/>
      <c r="E24" s="152"/>
      <c r="F24" s="154"/>
      <c r="G24" s="110"/>
    </row>
    <row r="25" spans="1:7" ht="20.100000000000001" customHeight="1" x14ac:dyDescent="0.25">
      <c r="A25" s="30" t="s">
        <v>7</v>
      </c>
      <c r="B25" s="45" t="s">
        <v>349</v>
      </c>
      <c r="C25" s="43"/>
      <c r="D25" s="152"/>
      <c r="E25" s="152"/>
      <c r="F25" s="154"/>
      <c r="G25" s="110"/>
    </row>
    <row r="26" spans="1:7" ht="20.100000000000001" customHeight="1" x14ac:dyDescent="0.25">
      <c r="A26" s="97" t="s">
        <v>347</v>
      </c>
      <c r="B26" s="28" t="s">
        <v>353</v>
      </c>
      <c r="C26" s="43"/>
      <c r="D26" s="152"/>
      <c r="E26" s="152"/>
      <c r="F26" s="154"/>
      <c r="G26" s="110"/>
    </row>
    <row r="27" spans="1:7" ht="20.100000000000001" customHeight="1" x14ac:dyDescent="0.25">
      <c r="A27" s="97" t="s">
        <v>348</v>
      </c>
      <c r="B27" s="28" t="s">
        <v>354</v>
      </c>
      <c r="C27" s="43"/>
      <c r="D27" s="152"/>
      <c r="E27" s="152"/>
      <c r="F27" s="154"/>
      <c r="G27" s="110"/>
    </row>
    <row r="28" spans="1:7" ht="20.100000000000001" customHeight="1" x14ac:dyDescent="0.25">
      <c r="A28" s="30" t="s">
        <v>8</v>
      </c>
      <c r="B28" s="45" t="s">
        <v>350</v>
      </c>
      <c r="C28" s="43"/>
      <c r="D28" s="152"/>
      <c r="E28" s="152"/>
      <c r="F28" s="154"/>
      <c r="G28" s="110"/>
    </row>
    <row r="29" spans="1:7" ht="20.100000000000001" customHeight="1" x14ac:dyDescent="0.25">
      <c r="A29" s="97" t="s">
        <v>351</v>
      </c>
      <c r="B29" s="28" t="s">
        <v>353</v>
      </c>
      <c r="C29" s="43"/>
      <c r="D29" s="152"/>
      <c r="E29" s="152"/>
      <c r="F29" s="154"/>
      <c r="G29" s="110"/>
    </row>
    <row r="30" spans="1:7" ht="20.100000000000001" customHeight="1" x14ac:dyDescent="0.25">
      <c r="A30" s="97" t="s">
        <v>352</v>
      </c>
      <c r="B30" s="28" t="s">
        <v>355</v>
      </c>
      <c r="C30" s="43"/>
      <c r="D30" s="152"/>
      <c r="E30" s="152"/>
      <c r="F30" s="154"/>
      <c r="G30" s="110"/>
    </row>
    <row r="31" spans="1:7" ht="20.100000000000001" customHeight="1" x14ac:dyDescent="0.25">
      <c r="A31" s="30" t="s">
        <v>9</v>
      </c>
      <c r="B31" s="45" t="s">
        <v>356</v>
      </c>
      <c r="C31" s="43"/>
      <c r="D31" s="152"/>
      <c r="E31" s="152"/>
      <c r="F31" s="154"/>
      <c r="G31" s="110"/>
    </row>
    <row r="32" spans="1:7" ht="25.5" x14ac:dyDescent="0.25">
      <c r="A32" s="97" t="s">
        <v>357</v>
      </c>
      <c r="B32" s="90" t="s">
        <v>566</v>
      </c>
      <c r="C32" s="43"/>
      <c r="D32" s="152"/>
      <c r="E32" s="152"/>
      <c r="F32" s="154"/>
      <c r="G32" s="110"/>
    </row>
    <row r="33" spans="1:7" ht="42.75" customHeight="1" x14ac:dyDescent="0.25">
      <c r="A33" s="97" t="s">
        <v>358</v>
      </c>
      <c r="B33" s="90" t="s">
        <v>567</v>
      </c>
      <c r="C33" s="43"/>
      <c r="D33" s="152"/>
      <c r="E33" s="152"/>
      <c r="F33" s="154"/>
      <c r="G33" s="110"/>
    </row>
    <row r="34" spans="1:7" ht="20.100000000000001" customHeight="1" x14ac:dyDescent="0.25">
      <c r="A34" s="97" t="s">
        <v>359</v>
      </c>
      <c r="B34" s="28" t="s">
        <v>363</v>
      </c>
      <c r="C34" s="43"/>
      <c r="D34" s="152"/>
      <c r="E34" s="152"/>
      <c r="F34" s="154"/>
      <c r="G34" s="110"/>
    </row>
    <row r="35" spans="1:7" ht="20.100000000000001" customHeight="1" x14ac:dyDescent="0.25">
      <c r="A35" s="97" t="s">
        <v>360</v>
      </c>
      <c r="B35" s="28" t="s">
        <v>364</v>
      </c>
      <c r="C35" s="43"/>
      <c r="D35" s="152"/>
      <c r="E35" s="152"/>
      <c r="F35" s="154"/>
      <c r="G35" s="110"/>
    </row>
    <row r="36" spans="1:7" ht="20.100000000000001" customHeight="1" x14ac:dyDescent="0.25">
      <c r="A36" s="97" t="s">
        <v>361</v>
      </c>
      <c r="B36" s="28" t="s">
        <v>365</v>
      </c>
      <c r="C36" s="43"/>
      <c r="D36" s="152"/>
      <c r="E36" s="152"/>
      <c r="F36" s="154"/>
      <c r="G36" s="110"/>
    </row>
    <row r="37" spans="1:7" ht="79.5" customHeight="1" x14ac:dyDescent="0.25">
      <c r="A37" s="97" t="s">
        <v>362</v>
      </c>
      <c r="B37" s="28" t="s">
        <v>568</v>
      </c>
      <c r="C37" s="43"/>
      <c r="D37" s="152"/>
      <c r="E37" s="152"/>
      <c r="F37" s="154"/>
      <c r="G37" s="110"/>
    </row>
    <row r="38" spans="1:7" ht="20.100000000000001" customHeight="1" x14ac:dyDescent="0.25">
      <c r="A38" s="30" t="s">
        <v>10</v>
      </c>
      <c r="B38" s="156" t="s">
        <v>71</v>
      </c>
      <c r="C38" s="135"/>
      <c r="D38" s="152"/>
      <c r="E38" s="152"/>
      <c r="F38" s="154"/>
      <c r="G38" s="110"/>
    </row>
    <row r="39" spans="1:7" ht="20.100000000000001" customHeight="1" x14ac:dyDescent="0.25">
      <c r="A39" s="30" t="s">
        <v>11</v>
      </c>
      <c r="B39" s="156" t="s">
        <v>38</v>
      </c>
      <c r="C39" s="135"/>
      <c r="D39" s="152"/>
      <c r="E39" s="152"/>
      <c r="F39" s="154"/>
      <c r="G39" s="111"/>
    </row>
    <row r="40" spans="1:7" ht="20.100000000000001" customHeight="1" x14ac:dyDescent="0.25">
      <c r="A40" s="132" t="s">
        <v>493</v>
      </c>
      <c r="B40" s="133"/>
      <c r="C40" s="133"/>
      <c r="D40" s="133"/>
      <c r="E40" s="133"/>
      <c r="F40" s="133"/>
      <c r="G40" s="65">
        <f>G6</f>
        <v>0</v>
      </c>
    </row>
  </sheetData>
  <mergeCells count="8">
    <mergeCell ref="A40:F40"/>
    <mergeCell ref="D6:D39"/>
    <mergeCell ref="E6:E39"/>
    <mergeCell ref="F6:F39"/>
    <mergeCell ref="H6:H11"/>
    <mergeCell ref="G6:G39"/>
    <mergeCell ref="B38:C38"/>
    <mergeCell ref="B39:C3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workbookViewId="0">
      <pane ySplit="5" topLeftCell="A6" activePane="bottomLeft" state="frozen"/>
      <selection pane="bottomLeft" activeCell="B12" sqref="B12"/>
    </sheetView>
  </sheetViews>
  <sheetFormatPr defaultColWidth="8.85546875" defaultRowHeight="15" x14ac:dyDescent="0.25"/>
  <cols>
    <col min="1" max="1" width="7.140625" style="23" customWidth="1"/>
    <col min="2" max="2" width="82.7109375" style="23" customWidth="1"/>
    <col min="3" max="3" width="27.85546875" style="23" customWidth="1"/>
    <col min="4" max="5" width="11.85546875" customWidth="1"/>
    <col min="6" max="7" width="20.42578125" customWidth="1"/>
    <col min="8" max="8" width="29.5703125" customWidth="1"/>
  </cols>
  <sheetData>
    <row r="1" spans="1:8" x14ac:dyDescent="0.25">
      <c r="A1" s="22" t="s">
        <v>495</v>
      </c>
    </row>
    <row r="2" spans="1:8" ht="18.75" x14ac:dyDescent="0.25">
      <c r="A2" s="59" t="s">
        <v>517</v>
      </c>
      <c r="C2" s="24"/>
      <c r="D2" s="2"/>
      <c r="E2" s="2"/>
      <c r="F2" s="1"/>
      <c r="G2" s="1"/>
    </row>
    <row r="3" spans="1:8" x14ac:dyDescent="0.25">
      <c r="A3" s="25"/>
      <c r="B3" s="25"/>
      <c r="C3" s="24"/>
      <c r="D3" s="2"/>
      <c r="E3" s="2"/>
      <c r="F3" s="1"/>
      <c r="G3" s="1"/>
    </row>
    <row r="4" spans="1:8" x14ac:dyDescent="0.25">
      <c r="A4" s="25"/>
      <c r="B4" s="25"/>
      <c r="C4" s="24"/>
      <c r="D4" s="2"/>
      <c r="E4" s="2"/>
      <c r="F4" s="1"/>
      <c r="G4" s="1"/>
    </row>
    <row r="5" spans="1:8" s="6" customFormat="1" ht="33.75" customHeight="1" x14ac:dyDescent="0.25">
      <c r="A5" s="10" t="s">
        <v>490</v>
      </c>
      <c r="B5" s="10" t="s">
        <v>0</v>
      </c>
      <c r="C5" s="10" t="s">
        <v>491</v>
      </c>
      <c r="D5" s="11" t="s">
        <v>487</v>
      </c>
      <c r="E5" s="11" t="s">
        <v>488</v>
      </c>
      <c r="F5" s="11" t="s">
        <v>494</v>
      </c>
      <c r="G5" s="10" t="s">
        <v>492</v>
      </c>
      <c r="H5" s="10" t="s">
        <v>562</v>
      </c>
    </row>
    <row r="6" spans="1:8" ht="20.100000000000001" customHeight="1" x14ac:dyDescent="0.25">
      <c r="A6" s="27" t="s">
        <v>1</v>
      </c>
      <c r="B6" s="28" t="s">
        <v>107</v>
      </c>
      <c r="C6" s="41"/>
      <c r="D6" s="157" t="s">
        <v>496</v>
      </c>
      <c r="E6" s="157">
        <v>1</v>
      </c>
      <c r="F6" s="109"/>
      <c r="G6" s="109">
        <f>ROUND(E6*F6,2)</f>
        <v>0</v>
      </c>
      <c r="H6" s="106"/>
    </row>
    <row r="7" spans="1:8" ht="20.100000000000001" customHeight="1" x14ac:dyDescent="0.25">
      <c r="A7" s="27" t="s">
        <v>2</v>
      </c>
      <c r="B7" s="28" t="s">
        <v>108</v>
      </c>
      <c r="C7" s="41"/>
      <c r="D7" s="158"/>
      <c r="E7" s="158"/>
      <c r="F7" s="160"/>
      <c r="G7" s="110"/>
      <c r="H7" s="107"/>
    </row>
    <row r="8" spans="1:8" ht="20.100000000000001" customHeight="1" x14ac:dyDescent="0.25">
      <c r="A8" s="27" t="s">
        <v>3</v>
      </c>
      <c r="B8" s="28" t="s">
        <v>109</v>
      </c>
      <c r="C8" s="41"/>
      <c r="D8" s="158"/>
      <c r="E8" s="158"/>
      <c r="F8" s="160"/>
      <c r="G8" s="110"/>
      <c r="H8" s="107"/>
    </row>
    <row r="9" spans="1:8" ht="20.100000000000001" customHeight="1" x14ac:dyDescent="0.25">
      <c r="A9" s="27" t="s">
        <v>4</v>
      </c>
      <c r="B9" s="28" t="s">
        <v>110</v>
      </c>
      <c r="C9" s="41"/>
      <c r="D9" s="158"/>
      <c r="E9" s="158"/>
      <c r="F9" s="160"/>
      <c r="G9" s="110"/>
      <c r="H9" s="107"/>
    </row>
    <row r="10" spans="1:8" ht="20.100000000000001" customHeight="1" x14ac:dyDescent="0.25">
      <c r="A10" s="27" t="s">
        <v>5</v>
      </c>
      <c r="B10" s="28" t="s">
        <v>111</v>
      </c>
      <c r="C10" s="41"/>
      <c r="D10" s="158"/>
      <c r="E10" s="158"/>
      <c r="F10" s="160"/>
      <c r="G10" s="110"/>
      <c r="H10" s="107"/>
    </row>
    <row r="11" spans="1:8" ht="20.100000000000001" customHeight="1" x14ac:dyDescent="0.25">
      <c r="A11" s="27" t="s">
        <v>6</v>
      </c>
      <c r="B11" s="28" t="s">
        <v>112</v>
      </c>
      <c r="C11" s="29"/>
      <c r="D11" s="158"/>
      <c r="E11" s="158"/>
      <c r="F11" s="160"/>
      <c r="G11" s="110"/>
      <c r="H11" s="108"/>
    </row>
    <row r="12" spans="1:8" ht="20.100000000000001" customHeight="1" x14ac:dyDescent="0.25">
      <c r="A12" s="27" t="s">
        <v>7</v>
      </c>
      <c r="B12" s="28" t="s">
        <v>113</v>
      </c>
      <c r="C12" s="29"/>
      <c r="D12" s="158"/>
      <c r="E12" s="158"/>
      <c r="F12" s="160"/>
      <c r="G12" s="110"/>
    </row>
    <row r="13" spans="1:8" ht="20.100000000000001" customHeight="1" x14ac:dyDescent="0.25">
      <c r="A13" s="27" t="s">
        <v>8</v>
      </c>
      <c r="B13" s="31" t="s">
        <v>114</v>
      </c>
      <c r="C13" s="29"/>
      <c r="D13" s="158"/>
      <c r="E13" s="158"/>
      <c r="F13" s="160"/>
      <c r="G13" s="110"/>
    </row>
    <row r="14" spans="1:8" ht="20.100000000000001" customHeight="1" x14ac:dyDescent="0.25">
      <c r="A14" s="27" t="s">
        <v>9</v>
      </c>
      <c r="B14" s="28" t="s">
        <v>115</v>
      </c>
      <c r="C14" s="29"/>
      <c r="D14" s="158"/>
      <c r="E14" s="158"/>
      <c r="F14" s="160"/>
      <c r="G14" s="110"/>
    </row>
    <row r="15" spans="1:8" ht="20.100000000000001" customHeight="1" x14ac:dyDescent="0.25">
      <c r="A15" s="27" t="s">
        <v>10</v>
      </c>
      <c r="B15" s="28" t="s">
        <v>116</v>
      </c>
      <c r="C15" s="29"/>
      <c r="D15" s="158"/>
      <c r="E15" s="158"/>
      <c r="F15" s="160"/>
      <c r="G15" s="110"/>
    </row>
    <row r="16" spans="1:8" ht="20.100000000000001" customHeight="1" x14ac:dyDescent="0.25">
      <c r="A16" s="27" t="s">
        <v>11</v>
      </c>
      <c r="B16" s="28" t="s">
        <v>117</v>
      </c>
      <c r="C16" s="29"/>
      <c r="D16" s="158"/>
      <c r="E16" s="158"/>
      <c r="F16" s="160"/>
      <c r="G16" s="110"/>
    </row>
    <row r="17" spans="1:7" ht="20.100000000000001" customHeight="1" x14ac:dyDescent="0.25">
      <c r="A17" s="27" t="s">
        <v>12</v>
      </c>
      <c r="B17" s="28" t="s">
        <v>118</v>
      </c>
      <c r="C17" s="29"/>
      <c r="D17" s="158"/>
      <c r="E17" s="158"/>
      <c r="F17" s="160"/>
      <c r="G17" s="110"/>
    </row>
    <row r="18" spans="1:7" ht="20.100000000000001" customHeight="1" x14ac:dyDescent="0.25">
      <c r="A18" s="27" t="s">
        <v>13</v>
      </c>
      <c r="B18" s="28" t="s">
        <v>119</v>
      </c>
      <c r="C18" s="29"/>
      <c r="D18" s="158"/>
      <c r="E18" s="158"/>
      <c r="F18" s="160"/>
      <c r="G18" s="110"/>
    </row>
    <row r="19" spans="1:7" ht="20.100000000000001" customHeight="1" x14ac:dyDescent="0.25">
      <c r="A19" s="27" t="s">
        <v>14</v>
      </c>
      <c r="B19" s="28" t="s">
        <v>120</v>
      </c>
      <c r="C19" s="29"/>
      <c r="D19" s="158"/>
      <c r="E19" s="158"/>
      <c r="F19" s="160"/>
      <c r="G19" s="110"/>
    </row>
    <row r="20" spans="1:7" ht="20.100000000000001" customHeight="1" x14ac:dyDescent="0.25">
      <c r="A20" s="27" t="s">
        <v>15</v>
      </c>
      <c r="B20" s="28" t="s">
        <v>121</v>
      </c>
      <c r="C20" s="29"/>
      <c r="D20" s="158"/>
      <c r="E20" s="158"/>
      <c r="F20" s="160"/>
      <c r="G20" s="110"/>
    </row>
    <row r="21" spans="1:7" ht="20.100000000000001" customHeight="1" x14ac:dyDescent="0.25">
      <c r="A21" s="27" t="s">
        <v>54</v>
      </c>
      <c r="B21" s="28" t="s">
        <v>122</v>
      </c>
      <c r="C21" s="29"/>
      <c r="D21" s="158"/>
      <c r="E21" s="158"/>
      <c r="F21" s="160"/>
      <c r="G21" s="110"/>
    </row>
    <row r="22" spans="1:7" ht="20.100000000000001" customHeight="1" x14ac:dyDescent="0.25">
      <c r="A22" s="27" t="s">
        <v>70</v>
      </c>
      <c r="B22" s="28" t="s">
        <v>123</v>
      </c>
      <c r="C22" s="29"/>
      <c r="D22" s="158"/>
      <c r="E22" s="158"/>
      <c r="F22" s="160"/>
      <c r="G22" s="110"/>
    </row>
    <row r="23" spans="1:7" ht="20.100000000000001" customHeight="1" x14ac:dyDescent="0.25">
      <c r="A23" s="27" t="s">
        <v>72</v>
      </c>
      <c r="B23" s="28" t="s">
        <v>124</v>
      </c>
      <c r="C23" s="29"/>
      <c r="D23" s="158"/>
      <c r="E23" s="158"/>
      <c r="F23" s="160"/>
      <c r="G23" s="110"/>
    </row>
    <row r="24" spans="1:7" ht="20.100000000000001" customHeight="1" x14ac:dyDescent="0.25">
      <c r="A24" s="27" t="s">
        <v>73</v>
      </c>
      <c r="B24" s="28" t="s">
        <v>125</v>
      </c>
      <c r="C24" s="29"/>
      <c r="D24" s="158"/>
      <c r="E24" s="158"/>
      <c r="F24" s="160"/>
      <c r="G24" s="110"/>
    </row>
    <row r="25" spans="1:7" ht="20.100000000000001" customHeight="1" x14ac:dyDescent="0.25">
      <c r="A25" s="27" t="s">
        <v>92</v>
      </c>
      <c r="B25" s="28" t="s">
        <v>126</v>
      </c>
      <c r="C25" s="29"/>
      <c r="D25" s="158"/>
      <c r="E25" s="158"/>
      <c r="F25" s="160"/>
      <c r="G25" s="110"/>
    </row>
    <row r="26" spans="1:7" ht="20.100000000000001" customHeight="1" x14ac:dyDescent="0.25">
      <c r="A26" s="27" t="s">
        <v>94</v>
      </c>
      <c r="B26" s="28" t="s">
        <v>127</v>
      </c>
      <c r="C26" s="29"/>
      <c r="D26" s="158"/>
      <c r="E26" s="158"/>
      <c r="F26" s="160"/>
      <c r="G26" s="110"/>
    </row>
    <row r="27" spans="1:7" ht="20.100000000000001" customHeight="1" x14ac:dyDescent="0.25">
      <c r="A27" s="27" t="s">
        <v>95</v>
      </c>
      <c r="B27" s="28" t="s">
        <v>128</v>
      </c>
      <c r="C27" s="29"/>
      <c r="D27" s="158"/>
      <c r="E27" s="158"/>
      <c r="F27" s="160"/>
      <c r="G27" s="110"/>
    </row>
    <row r="28" spans="1:7" ht="20.100000000000001" customHeight="1" x14ac:dyDescent="0.25">
      <c r="A28" s="27" t="s">
        <v>96</v>
      </c>
      <c r="B28" s="28" t="s">
        <v>129</v>
      </c>
      <c r="C28" s="29"/>
      <c r="D28" s="158"/>
      <c r="E28" s="158"/>
      <c r="F28" s="160"/>
      <c r="G28" s="110"/>
    </row>
    <row r="29" spans="1:7" ht="20.100000000000001" customHeight="1" x14ac:dyDescent="0.25">
      <c r="A29" s="27" t="s">
        <v>97</v>
      </c>
      <c r="B29" s="28" t="s">
        <v>130</v>
      </c>
      <c r="C29" s="29"/>
      <c r="D29" s="158"/>
      <c r="E29" s="158"/>
      <c r="F29" s="160"/>
      <c r="G29" s="110"/>
    </row>
    <row r="30" spans="1:7" ht="20.100000000000001" customHeight="1" x14ac:dyDescent="0.25">
      <c r="A30" s="27" t="s">
        <v>131</v>
      </c>
      <c r="B30" s="28" t="s">
        <v>132</v>
      </c>
      <c r="C30" s="29"/>
      <c r="D30" s="158"/>
      <c r="E30" s="158"/>
      <c r="F30" s="160"/>
      <c r="G30" s="110"/>
    </row>
    <row r="31" spans="1:7" ht="20.100000000000001" customHeight="1" x14ac:dyDescent="0.25">
      <c r="A31" s="27" t="s">
        <v>133</v>
      </c>
      <c r="B31" s="28" t="s">
        <v>134</v>
      </c>
      <c r="C31" s="29"/>
      <c r="D31" s="158"/>
      <c r="E31" s="158"/>
      <c r="F31" s="160"/>
      <c r="G31" s="110"/>
    </row>
    <row r="32" spans="1:7" ht="20.100000000000001" customHeight="1" x14ac:dyDescent="0.25">
      <c r="A32" s="27" t="s">
        <v>135</v>
      </c>
      <c r="B32" s="28" t="s">
        <v>136</v>
      </c>
      <c r="C32" s="29"/>
      <c r="D32" s="158"/>
      <c r="E32" s="158"/>
      <c r="F32" s="160"/>
      <c r="G32" s="110"/>
    </row>
    <row r="33" spans="1:7" ht="20.100000000000001" customHeight="1" x14ac:dyDescent="0.25">
      <c r="A33" s="27" t="s">
        <v>137</v>
      </c>
      <c r="B33" s="28" t="s">
        <v>138</v>
      </c>
      <c r="C33" s="29"/>
      <c r="D33" s="158"/>
      <c r="E33" s="158"/>
      <c r="F33" s="160"/>
      <c r="G33" s="110"/>
    </row>
    <row r="34" spans="1:7" ht="20.100000000000001" customHeight="1" x14ac:dyDescent="0.25">
      <c r="A34" s="27" t="s">
        <v>139</v>
      </c>
      <c r="B34" s="28" t="s">
        <v>140</v>
      </c>
      <c r="C34" s="29"/>
      <c r="D34" s="158"/>
      <c r="E34" s="158"/>
      <c r="F34" s="160"/>
      <c r="G34" s="110"/>
    </row>
    <row r="35" spans="1:7" ht="68.25" customHeight="1" x14ac:dyDescent="0.25">
      <c r="A35" s="27" t="s">
        <v>141</v>
      </c>
      <c r="B35" s="28" t="s">
        <v>142</v>
      </c>
      <c r="C35" s="29"/>
      <c r="D35" s="158"/>
      <c r="E35" s="158"/>
      <c r="F35" s="160"/>
      <c r="G35" s="110"/>
    </row>
    <row r="36" spans="1:7" ht="20.100000000000001" customHeight="1" x14ac:dyDescent="0.25">
      <c r="A36" s="27" t="s">
        <v>35</v>
      </c>
      <c r="B36" s="162" t="s">
        <v>71</v>
      </c>
      <c r="C36" s="163"/>
      <c r="D36" s="158"/>
      <c r="E36" s="158"/>
      <c r="F36" s="160"/>
      <c r="G36" s="110"/>
    </row>
    <row r="37" spans="1:7" ht="20.100000000000001" customHeight="1" x14ac:dyDescent="0.25">
      <c r="A37" s="27" t="s">
        <v>36</v>
      </c>
      <c r="B37" s="162" t="s">
        <v>38</v>
      </c>
      <c r="C37" s="163"/>
      <c r="D37" s="159"/>
      <c r="E37" s="159"/>
      <c r="F37" s="161"/>
      <c r="G37" s="110"/>
    </row>
    <row r="38" spans="1:7" ht="20.100000000000001" customHeight="1" x14ac:dyDescent="0.25">
      <c r="A38" s="132" t="s">
        <v>493</v>
      </c>
      <c r="B38" s="133"/>
      <c r="C38" s="133"/>
      <c r="D38" s="133"/>
      <c r="E38" s="133"/>
      <c r="F38" s="133"/>
      <c r="G38" s="65">
        <f>G6</f>
        <v>0</v>
      </c>
    </row>
  </sheetData>
  <mergeCells count="8">
    <mergeCell ref="H6:H11"/>
    <mergeCell ref="A38:F38"/>
    <mergeCell ref="D6:D37"/>
    <mergeCell ref="E6:E37"/>
    <mergeCell ref="F6:F37"/>
    <mergeCell ref="G6:G37"/>
    <mergeCell ref="B36:C36"/>
    <mergeCell ref="B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2.6</vt:lpstr>
      <vt:lpstr>2.11</vt:lpstr>
      <vt:lpstr>2.19</vt:lpstr>
      <vt:lpstr>2.22</vt:lpstr>
      <vt:lpstr>2.23</vt:lpstr>
      <vt:lpstr>2.27</vt:lpstr>
      <vt:lpstr>2.30</vt:lpstr>
      <vt:lpstr>2.46</vt:lpstr>
      <vt:lpstr>2.61</vt:lpstr>
      <vt:lpstr>2.68</vt:lpstr>
      <vt:lpstr>2.90</vt:lpstr>
      <vt:lpstr>2.112</vt:lpstr>
      <vt:lpstr>2.148</vt:lpstr>
      <vt:lpstr>2.151</vt:lpstr>
      <vt:lpstr>2.152</vt:lpstr>
      <vt:lpstr>2.157</vt:lpstr>
      <vt:lpstr>2.166</vt:lpstr>
      <vt:lpstr>2.168</vt:lpstr>
      <vt:lpstr>2.178</vt:lpstr>
      <vt:lpstr>2.179</vt:lpstr>
      <vt:lpstr>2.183</vt:lpstr>
      <vt:lpstr>2.184</vt:lpstr>
      <vt:lpstr>2.188</vt:lpstr>
      <vt:lpstr>2.189</vt:lpstr>
      <vt:lpstr>2.208</vt:lpstr>
      <vt:lpstr>2.223</vt:lpstr>
      <vt:lpstr>REKAPITULACIJA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Makso Herman</cp:lastModifiedBy>
  <cp:lastPrinted>2018-10-19T12:55:22Z</cp:lastPrinted>
  <dcterms:created xsi:type="dcterms:W3CDTF">2018-08-07T11:03:58Z</dcterms:created>
  <dcterms:modified xsi:type="dcterms:W3CDTF">2020-11-26T14:41:11Z</dcterms:modified>
  <cp:category/>
</cp:coreProperties>
</file>