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D:\Google Drive\NABAVA - ReC-IMI\Namještaj\1. Postupak nabave\Za objavu\"/>
    </mc:Choice>
  </mc:AlternateContent>
  <xr:revisionPtr revIDLastSave="0" documentId="13_ncr:1_{30663292-8099-49A2-84A8-AE15F0366397}" xr6:coauthVersionLast="45" xr6:coauthVersionMax="45" xr10:uidLastSave="{00000000-0000-0000-0000-000000000000}"/>
  <bookViews>
    <workbookView xWindow="-120" yWindow="-120" windowWidth="29040" windowHeight="15840" tabRatio="819" xr2:uid="{00000000-000D-0000-FFFF-FFFF00000000}"/>
  </bookViews>
  <sheets>
    <sheet name="SUTEREN - A" sheetId="4" r:id="rId1"/>
    <sheet name="PRIZEMLJE - A" sheetId="5" r:id="rId2"/>
    <sheet name="I. KAT - A" sheetId="6" r:id="rId3"/>
    <sheet name="II. KAT - A" sheetId="7" r:id="rId4"/>
    <sheet name="III. KAT - A" sheetId="19" r:id="rId5"/>
    <sheet name="IV. KAT - A" sheetId="20" r:id="rId6"/>
    <sheet name="V. KAT - A" sheetId="21" r:id="rId7"/>
    <sheet name="SUTEREN - B" sheetId="22" r:id="rId8"/>
    <sheet name="PRIZEMLJE - B" sheetId="23" r:id="rId9"/>
    <sheet name="I. KAT - B" sheetId="24" r:id="rId10"/>
    <sheet name="REKAPITULACIJA" sheetId="18" r:id="rId11"/>
  </sheets>
  <definedNames>
    <definedName name="_xlnm.Print_Area" localSheetId="2">'I. KAT - A'!$B$1:$H$52</definedName>
    <definedName name="_xlnm.Print_Area" localSheetId="9">'I. KAT - B'!$B$1:$H$29</definedName>
    <definedName name="_xlnm.Print_Area" localSheetId="3">'II. KAT - A'!$B$1:$H$107</definedName>
    <definedName name="_xlnm.Print_Area" localSheetId="4">'III. KAT - A'!$B$1:$H$145</definedName>
    <definedName name="_xlnm.Print_Area" localSheetId="5">'IV. KAT - A'!$B$1:$H$83</definedName>
    <definedName name="_xlnm.Print_Area" localSheetId="1">'PRIZEMLJE - A'!$B$1:$H$45</definedName>
    <definedName name="_xlnm.Print_Area" localSheetId="8">'PRIZEMLJE - B'!$B$1:$H$48</definedName>
    <definedName name="_xlnm.Print_Area" localSheetId="10">REKAPITULACIJA!$B$1:$H$39</definedName>
    <definedName name="_xlnm.Print_Area" localSheetId="0">'SUTEREN - A'!$B$1:$H$40</definedName>
    <definedName name="_xlnm.Print_Area" localSheetId="7">'SUTEREN - B'!$B$1:$H$37</definedName>
    <definedName name="_xlnm.Print_Area" localSheetId="6">'V. KAT - A'!$B$1:$H$64</definedName>
    <definedName name="_xlnm.Print_Titles" localSheetId="2">'I. KAT - A'!$1:$8</definedName>
    <definedName name="_xlnm.Print_Titles" localSheetId="9">'I. KAT - B'!$1:$8</definedName>
    <definedName name="_xlnm.Print_Titles" localSheetId="3">'II. KAT - A'!$1:$8</definedName>
    <definedName name="_xlnm.Print_Titles" localSheetId="4">'III. KAT - A'!$1:$8</definedName>
    <definedName name="_xlnm.Print_Titles" localSheetId="5">'IV. KAT - A'!$1:$8</definedName>
    <definedName name="_xlnm.Print_Titles" localSheetId="1">'PRIZEMLJE - A'!$1:$8</definedName>
    <definedName name="_xlnm.Print_Titles" localSheetId="8">'PRIZEMLJE - B'!$1:$8</definedName>
    <definedName name="_xlnm.Print_Titles" localSheetId="10">REKAPITULACIJA!$1:$8</definedName>
    <definedName name="_xlnm.Print_Titles" localSheetId="0">'SUTEREN - A'!$1:$8</definedName>
    <definedName name="_xlnm.Print_Titles" localSheetId="7">'SUTEREN - B'!$1:$8</definedName>
    <definedName name="_xlnm.Print_Titles" localSheetId="6">'V. KAT - A'!$1:$8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5" i="19" l="1"/>
  <c r="H36" i="22" l="1"/>
  <c r="H22" i="22"/>
  <c r="H18" i="22"/>
  <c r="H17" i="22"/>
  <c r="H37" i="4"/>
  <c r="H28" i="4"/>
  <c r="H27" i="4"/>
  <c r="H26" i="4"/>
  <c r="H25" i="4"/>
  <c r="H21" i="4"/>
  <c r="H20" i="4"/>
  <c r="H19" i="4"/>
  <c r="C19" i="4"/>
  <c r="C20" i="4" s="1"/>
  <c r="C21" i="4" s="1"/>
  <c r="H18" i="4"/>
  <c r="H44" i="23" l="1"/>
  <c r="H23" i="7"/>
  <c r="H24" i="7"/>
  <c r="H26" i="24" l="1"/>
  <c r="H25" i="24"/>
  <c r="H24" i="24"/>
  <c r="H23" i="24"/>
  <c r="H22" i="24"/>
  <c r="H21" i="24"/>
  <c r="H20" i="24"/>
  <c r="H16" i="24"/>
  <c r="H15" i="24"/>
  <c r="H14" i="24"/>
  <c r="C14" i="24"/>
  <c r="C15" i="24" s="1"/>
  <c r="C16" i="24" s="1"/>
  <c r="C20" i="24" s="1"/>
  <c r="H13" i="24"/>
  <c r="H27" i="24" s="1"/>
  <c r="G27" i="18" s="1"/>
  <c r="H45" i="23"/>
  <c r="H43" i="23"/>
  <c r="C43" i="23"/>
  <c r="C44" i="23" s="1"/>
  <c r="H42" i="23"/>
  <c r="H41" i="23"/>
  <c r="H40" i="23"/>
  <c r="H39" i="23"/>
  <c r="H38" i="23"/>
  <c r="H37" i="23"/>
  <c r="H36" i="23"/>
  <c r="H35" i="23"/>
  <c r="H34" i="23"/>
  <c r="H33" i="23"/>
  <c r="H29" i="23"/>
  <c r="H28" i="23"/>
  <c r="C28" i="23"/>
  <c r="C29" i="23" s="1"/>
  <c r="C33" i="23" s="1"/>
  <c r="H27" i="23"/>
  <c r="H23" i="23"/>
  <c r="H22" i="23"/>
  <c r="H18" i="23"/>
  <c r="H17" i="23"/>
  <c r="H16" i="23"/>
  <c r="H15" i="23"/>
  <c r="H14" i="23"/>
  <c r="C14" i="23"/>
  <c r="C15" i="23" s="1"/>
  <c r="C16" i="23" s="1"/>
  <c r="C17" i="23" s="1"/>
  <c r="C18" i="23" s="1"/>
  <c r="C22" i="23" s="1"/>
  <c r="C23" i="23" s="1"/>
  <c r="H13" i="23"/>
  <c r="H35" i="22"/>
  <c r="C35" i="22"/>
  <c r="C36" i="22" s="1"/>
  <c r="H34" i="22"/>
  <c r="H30" i="22"/>
  <c r="C30" i="22"/>
  <c r="H29" i="22"/>
  <c r="H28" i="22"/>
  <c r="H27" i="22"/>
  <c r="H26" i="22"/>
  <c r="H25" i="22"/>
  <c r="H24" i="22"/>
  <c r="H23" i="22"/>
  <c r="H16" i="22"/>
  <c r="H15" i="22"/>
  <c r="H14" i="22"/>
  <c r="C14" i="22"/>
  <c r="C15" i="22" s="1"/>
  <c r="C16" i="22" s="1"/>
  <c r="C17" i="22" s="1"/>
  <c r="C18" i="22" s="1"/>
  <c r="H13" i="22"/>
  <c r="H61" i="21"/>
  <c r="H60" i="21"/>
  <c r="H59" i="21"/>
  <c r="C59" i="21"/>
  <c r="C60" i="21" s="1"/>
  <c r="C61" i="21" s="1"/>
  <c r="H55" i="21"/>
  <c r="H54" i="21"/>
  <c r="H53" i="21"/>
  <c r="H52" i="21"/>
  <c r="H51" i="21"/>
  <c r="H50" i="21"/>
  <c r="H49" i="21"/>
  <c r="H45" i="21"/>
  <c r="H44" i="21"/>
  <c r="C44" i="21"/>
  <c r="H43" i="21"/>
  <c r="C43" i="21"/>
  <c r="H39" i="21"/>
  <c r="C39" i="21"/>
  <c r="H35" i="21"/>
  <c r="C35" i="21"/>
  <c r="H31" i="21"/>
  <c r="H30" i="21"/>
  <c r="H29" i="21"/>
  <c r="H28" i="21"/>
  <c r="H24" i="21"/>
  <c r="H23" i="21"/>
  <c r="C23" i="21"/>
  <c r="C24" i="21" s="1"/>
  <c r="H22" i="21"/>
  <c r="H18" i="21"/>
  <c r="H17" i="21"/>
  <c r="H16" i="21"/>
  <c r="H15" i="21"/>
  <c r="H14" i="21"/>
  <c r="C14" i="21"/>
  <c r="C15" i="21" s="1"/>
  <c r="C16" i="21" s="1"/>
  <c r="H13" i="21"/>
  <c r="H78" i="20"/>
  <c r="H77" i="20"/>
  <c r="H73" i="20"/>
  <c r="H72" i="20"/>
  <c r="H71" i="20"/>
  <c r="H67" i="20"/>
  <c r="H66" i="20"/>
  <c r="H65" i="20"/>
  <c r="H61" i="20"/>
  <c r="H60" i="20"/>
  <c r="C60" i="20"/>
  <c r="H59" i="20"/>
  <c r="C59" i="20"/>
  <c r="H55" i="20"/>
  <c r="H54" i="20"/>
  <c r="H53" i="20"/>
  <c r="C53" i="20"/>
  <c r="H49" i="20"/>
  <c r="C49" i="20"/>
  <c r="H48" i="20"/>
  <c r="H47" i="20"/>
  <c r="H46" i="20"/>
  <c r="C46" i="20"/>
  <c r="H45" i="20"/>
  <c r="C45" i="20"/>
  <c r="H41" i="20"/>
  <c r="H40" i="20"/>
  <c r="H39" i="20"/>
  <c r="H38" i="20"/>
  <c r="H34" i="20"/>
  <c r="H30" i="20"/>
  <c r="H29" i="20"/>
  <c r="H28" i="20"/>
  <c r="C28" i="20"/>
  <c r="C61" i="20" s="1"/>
  <c r="H27" i="20"/>
  <c r="H23" i="20"/>
  <c r="H22" i="20"/>
  <c r="H21" i="20"/>
  <c r="H20" i="20"/>
  <c r="C20" i="20"/>
  <c r="C21" i="20" s="1"/>
  <c r="H19" i="20"/>
  <c r="H18" i="20"/>
  <c r="C18" i="20"/>
  <c r="H17" i="20"/>
  <c r="H16" i="20"/>
  <c r="C16" i="20"/>
  <c r="H15" i="20"/>
  <c r="H14" i="20"/>
  <c r="C14" i="20"/>
  <c r="H13" i="20"/>
  <c r="H79" i="20" s="1"/>
  <c r="G19" i="18" s="1"/>
  <c r="C29" i="20" l="1"/>
  <c r="C55" i="20" s="1"/>
  <c r="H46" i="23"/>
  <c r="G25" i="18" s="1"/>
  <c r="H37" i="22"/>
  <c r="G23" i="18" s="1"/>
  <c r="H62" i="21"/>
  <c r="G21" i="18" s="1"/>
  <c r="C45" i="21"/>
  <c r="C47" i="20"/>
  <c r="C54" i="20"/>
  <c r="C48" i="20" l="1"/>
  <c r="H13" i="19"/>
  <c r="H14" i="19"/>
  <c r="H15" i="19"/>
  <c r="H16" i="19"/>
  <c r="H17" i="19"/>
  <c r="H18" i="19"/>
  <c r="H19" i="19"/>
  <c r="H20" i="19"/>
  <c r="H21" i="19"/>
  <c r="H22" i="19"/>
  <c r="H23" i="19"/>
  <c r="H24" i="19"/>
  <c r="H25" i="19"/>
  <c r="H29" i="19"/>
  <c r="H31" i="19"/>
  <c r="H33" i="19"/>
  <c r="H34" i="19"/>
  <c r="H38" i="19"/>
  <c r="H39" i="19"/>
  <c r="H40" i="19"/>
  <c r="H41" i="19"/>
  <c r="H42" i="19"/>
  <c r="H46" i="19"/>
  <c r="H47" i="19"/>
  <c r="H48" i="19"/>
  <c r="H49" i="19"/>
  <c r="H50" i="19"/>
  <c r="H51" i="19"/>
  <c r="H52" i="19"/>
  <c r="H53" i="19"/>
  <c r="H58" i="19"/>
  <c r="H61" i="19"/>
  <c r="H62" i="19"/>
  <c r="H63" i="19"/>
  <c r="H64" i="19"/>
  <c r="H65" i="19"/>
  <c r="H66" i="19"/>
  <c r="H67" i="19"/>
  <c r="H68" i="19"/>
  <c r="H69" i="19"/>
  <c r="H73" i="19"/>
  <c r="H74" i="19"/>
  <c r="H75" i="19"/>
  <c r="H76" i="19"/>
  <c r="H77" i="19"/>
  <c r="H78" i="19"/>
  <c r="H79" i="19"/>
  <c r="H80" i="19"/>
  <c r="H81" i="19"/>
  <c r="H82" i="19"/>
  <c r="H83" i="19"/>
  <c r="H84" i="19"/>
  <c r="H88" i="19"/>
  <c r="H89" i="19"/>
  <c r="H90" i="19"/>
  <c r="H91" i="19"/>
  <c r="H92" i="19"/>
  <c r="H93" i="19"/>
  <c r="H94" i="19"/>
  <c r="H95" i="19"/>
  <c r="H96" i="19"/>
  <c r="H97" i="19"/>
  <c r="H98" i="19"/>
  <c r="H99" i="19"/>
  <c r="H100" i="19"/>
  <c r="H101" i="19"/>
  <c r="H102" i="19"/>
  <c r="H103" i="19"/>
  <c r="H107" i="19"/>
  <c r="H108" i="19"/>
  <c r="H109" i="19"/>
  <c r="H110" i="19"/>
  <c r="H111" i="19"/>
  <c r="H112" i="19"/>
  <c r="H113" i="19"/>
  <c r="H114" i="19"/>
  <c r="H115" i="19"/>
  <c r="H116" i="19"/>
  <c r="H117" i="19"/>
  <c r="H118" i="19"/>
  <c r="H119" i="19"/>
  <c r="H120" i="19"/>
  <c r="H121" i="19"/>
  <c r="H122" i="19"/>
  <c r="H123" i="19"/>
  <c r="H124" i="19"/>
  <c r="H125" i="19"/>
  <c r="H126" i="19"/>
  <c r="H127" i="19"/>
  <c r="H128" i="19"/>
  <c r="H129" i="19"/>
  <c r="H130" i="19"/>
  <c r="H131" i="19"/>
  <c r="H135" i="19"/>
  <c r="H136" i="19"/>
  <c r="H137" i="19"/>
  <c r="H138" i="19"/>
  <c r="H139" i="19"/>
  <c r="H140" i="19"/>
  <c r="H141" i="19"/>
  <c r="H142" i="19"/>
  <c r="H143" i="19" l="1"/>
  <c r="G17" i="18" s="1"/>
  <c r="H85" i="7"/>
  <c r="H86" i="7"/>
  <c r="H99" i="7"/>
  <c r="H98" i="7"/>
  <c r="H97" i="7"/>
  <c r="H96" i="7"/>
  <c r="H95" i="7"/>
  <c r="H94" i="7"/>
  <c r="H93" i="7"/>
  <c r="H89" i="7"/>
  <c r="H88" i="7"/>
  <c r="H87" i="7"/>
  <c r="H81" i="7"/>
  <c r="H80" i="7"/>
  <c r="H79" i="7"/>
  <c r="H78" i="7"/>
  <c r="H77" i="7"/>
  <c r="H76" i="7"/>
  <c r="H72" i="7"/>
  <c r="H71" i="7"/>
  <c r="H70" i="7"/>
  <c r="H69" i="7"/>
  <c r="H68" i="7"/>
  <c r="H67" i="7"/>
  <c r="H66" i="7"/>
  <c r="H65" i="7"/>
  <c r="H61" i="7"/>
  <c r="H60" i="7"/>
  <c r="H59" i="7"/>
  <c r="H58" i="7"/>
  <c r="H57" i="7"/>
  <c r="H53" i="7"/>
  <c r="H52" i="7"/>
  <c r="H51" i="7"/>
  <c r="H47" i="7"/>
  <c r="H46" i="7"/>
  <c r="H45" i="7"/>
  <c r="H44" i="7"/>
  <c r="H40" i="7"/>
  <c r="H39" i="7"/>
  <c r="H38" i="7"/>
  <c r="H37" i="7"/>
  <c r="H33" i="7"/>
  <c r="H32" i="7"/>
  <c r="H31" i="7"/>
  <c r="H30" i="7"/>
  <c r="H29" i="7"/>
  <c r="H28" i="7"/>
  <c r="H13" i="7"/>
  <c r="H14" i="7"/>
  <c r="H15" i="7"/>
  <c r="H16" i="7"/>
  <c r="H17" i="7"/>
  <c r="H18" i="7"/>
  <c r="H19" i="7"/>
  <c r="H20" i="7"/>
  <c r="H21" i="7"/>
  <c r="H22" i="7"/>
  <c r="H103" i="7"/>
  <c r="H46" i="6" l="1"/>
  <c r="H39" i="6"/>
  <c r="H40" i="6"/>
  <c r="H41" i="6"/>
  <c r="H38" i="6"/>
  <c r="H37" i="6"/>
  <c r="H36" i="6"/>
  <c r="H49" i="6" l="1"/>
  <c r="H35" i="6"/>
  <c r="H48" i="6"/>
  <c r="H47" i="6"/>
  <c r="H45" i="6"/>
  <c r="H31" i="6"/>
  <c r="H30" i="6"/>
  <c r="H29" i="6"/>
  <c r="H28" i="6"/>
  <c r="H27" i="6"/>
  <c r="H42" i="5"/>
  <c r="H41" i="5"/>
  <c r="H33" i="5"/>
  <c r="H29" i="5"/>
  <c r="H104" i="7" l="1"/>
  <c r="H105" i="7" s="1"/>
  <c r="G15" i="18" s="1"/>
  <c r="H23" i="6"/>
  <c r="H22" i="6"/>
  <c r="H21" i="6"/>
  <c r="H20" i="6"/>
  <c r="H16" i="6"/>
  <c r="H15" i="6"/>
  <c r="H14" i="6"/>
  <c r="H13" i="6"/>
  <c r="H17" i="5"/>
  <c r="H21" i="5"/>
  <c r="H25" i="5"/>
  <c r="H13" i="5"/>
  <c r="H36" i="4"/>
  <c r="H35" i="4"/>
  <c r="H34" i="4"/>
  <c r="C34" i="4"/>
  <c r="C35" i="4" s="1"/>
  <c r="C36" i="4" s="1"/>
  <c r="C37" i="4" s="1"/>
  <c r="H33" i="4"/>
  <c r="C26" i="4"/>
  <c r="C27" i="4" s="1"/>
  <c r="C28" i="4" s="1"/>
  <c r="C29" i="4" s="1"/>
  <c r="H29" i="4"/>
  <c r="H43" i="5" l="1"/>
  <c r="G11" i="18" s="1"/>
  <c r="H50" i="6"/>
  <c r="G13" i="18" s="1"/>
  <c r="H14" i="4"/>
  <c r="H13" i="4" l="1"/>
  <c r="H38" i="4" s="1"/>
  <c r="G9" i="18" s="1"/>
  <c r="G30" i="18" s="1"/>
  <c r="G32" i="18" s="1"/>
  <c r="G34" i="18" s="1"/>
</calcChain>
</file>

<file path=xl/sharedStrings.xml><?xml version="1.0" encoding="utf-8"?>
<sst xmlns="http://schemas.openxmlformats.org/spreadsheetml/2006/main" count="886" uniqueCount="410">
  <si>
    <t>KOLIČINA</t>
  </si>
  <si>
    <t>kom</t>
  </si>
  <si>
    <t>JEDINIČNA CIJENA</t>
  </si>
  <si>
    <t>BR.</t>
  </si>
  <si>
    <t>UKUPNA 
CIJENA</t>
  </si>
  <si>
    <t>INVESTITOR: Institut za medicinska istraživanja i medicinu rada</t>
  </si>
  <si>
    <t>GRAĐEVINA: Rekonstrukcija i dogradnja instituta za medicinska istraživanja i medicinu rada</t>
  </si>
  <si>
    <t>LOKACIJA: Ksaverska cesta 2, 10000 Zagreb</t>
  </si>
  <si>
    <t>JEDINICA
MJERE</t>
  </si>
  <si>
    <t>PREDMET: Specifikacija opreme - uredski namještaj</t>
  </si>
  <si>
    <t>Radionica (zaštita zraka)</t>
  </si>
  <si>
    <t>Spremište građe</t>
  </si>
  <si>
    <t>OPIS STAVKE</t>
  </si>
  <si>
    <t>Akcidentalni uzorci</t>
  </si>
  <si>
    <t>Prijem uzoraka i spremište</t>
  </si>
  <si>
    <t>-1</t>
  </si>
  <si>
    <t>NIVO</t>
  </si>
  <si>
    <t>0.</t>
  </si>
  <si>
    <t>+1</t>
  </si>
  <si>
    <t>+2</t>
  </si>
  <si>
    <t>+3</t>
  </si>
  <si>
    <t>+4</t>
  </si>
  <si>
    <t>+5</t>
  </si>
  <si>
    <t>SUTEREN - A</t>
  </si>
  <si>
    <t>PRIZEMLJE - A</t>
  </si>
  <si>
    <t>I. KAT - A</t>
  </si>
  <si>
    <t>II. KAT - A</t>
  </si>
  <si>
    <t>III. KAT - A</t>
  </si>
  <si>
    <t>IV. KAT - A</t>
  </si>
  <si>
    <t>V. KAT - A</t>
  </si>
  <si>
    <t>SUTEREN - B</t>
  </si>
  <si>
    <t>Laboratorij za pokusne životinje i laboratorij za otrove</t>
  </si>
  <si>
    <t>Laboratorij za nanosintezu</t>
  </si>
  <si>
    <t>PRIZEMLJE - B</t>
  </si>
  <si>
    <t>I. KAT - B</t>
  </si>
  <si>
    <t>UKUPNO (SUTEREN - A)</t>
  </si>
  <si>
    <t>UKUPNO (PRIZEMLJE - A)</t>
  </si>
  <si>
    <t>UKUPNO (I. KAT - A)</t>
  </si>
  <si>
    <t>UKUPNO (II. KAT - A)</t>
  </si>
  <si>
    <t>UKUPNO (III. KAT - A)</t>
  </si>
  <si>
    <t>UKUPNO (PRIZEMLJE - B)</t>
  </si>
  <si>
    <t>UKUPNO (I. KAT - B)</t>
  </si>
  <si>
    <t>REKAPITULACIJA</t>
  </si>
  <si>
    <t>UKUPNO BEZ PDV-a:</t>
  </si>
  <si>
    <t>PDV (25%):</t>
  </si>
  <si>
    <t>SVEUKUPNO SA PDV-om:</t>
  </si>
  <si>
    <t>UKUPNO (V. KAT - A)</t>
  </si>
  <si>
    <r>
      <t xml:space="preserve">Laboratorijski stol
</t>
    </r>
    <r>
      <rPr>
        <i/>
        <sz val="11"/>
        <color theme="1"/>
        <rFont val="Calibri"/>
        <family val="2"/>
        <charset val="238"/>
      </rPr>
      <t>Dimenzije stola, uključujući i radnu plohu, (širina x dubina x visina): 3000 mm x 750 mm x 900 mm. Laboratorijska radna ploha glatka od kompaktnog laminata ili jednakovrijednog materijala min. debljine 19 mm. otpornost površine prema otapalima i razrijeđenim kiselinama, termootpornost 160 ⁰C, mehanička otpornost, vodootporna laboratorijska radna ploha, minimalna nosivost stola 250 kg, metalna konstrukcija na nivelirajućim stopicama, metalna konstrukcija stola mora biti takva da su dodatna pojačanja na bočnim stranicama i da se u sredini konstrukcije ispod stola mogu smjestiti dodatni uređaji i namještaj, noge i konstrukcija stola izrađena od čeličnih profila treba biti pocinčana i plastificirana epoxy prahom ili jednakovrijednim materijalom otpornim na kiseline</t>
    </r>
  </si>
  <si>
    <r>
      <t xml:space="preserve">Laboratorijski stol
</t>
    </r>
    <r>
      <rPr>
        <i/>
        <sz val="11"/>
        <color theme="1"/>
        <rFont val="Calibri"/>
        <family val="2"/>
        <charset val="238"/>
      </rPr>
      <t>Dimenzije stola, uključujući i radnu plohu iz jednog komada, (širina x dubina x visina):  2500 mm x 750 mm x 900 mm. laboratorijska radna ploha od inox-a, minimalna nosivost stola 250 kg, inox konstrukcija na nivelirajućim stopicama, inox konstrukcija stola s podpultnim elementom s vratima sa šarkama</t>
    </r>
    <r>
      <rPr>
        <b/>
        <i/>
        <sz val="11"/>
        <color theme="1"/>
        <rFont val="Calibri"/>
        <family val="2"/>
        <charset val="238"/>
      </rPr>
      <t xml:space="preserve">
</t>
    </r>
  </si>
  <si>
    <r>
      <t xml:space="preserve">Laboratorijski stol sa dvostrukim koritom
</t>
    </r>
    <r>
      <rPr>
        <i/>
        <sz val="11"/>
        <color theme="1"/>
        <rFont val="Calibri"/>
        <family val="2"/>
        <charset val="238"/>
      </rPr>
      <t>Dimenzije stola, uključujući i radnu plohu i dvostruko korito, (širina x dubina x visina):  2000 mm x 750 mm  x 900 mm. Dimenzije oba korita od inoxa (širina x dubina x visina): 500 mm x 400 mm x 300mm, laboratorijska radna ploha od inoxa, minimalna nosivost stola 250 kg, inox konstrukcija na nivelirajućim stopicama, inox konstrukcija stola da je ispod stola jedna polica cijelom dužinom. Dvije miješalice T/H s izvlačnim tušem.</t>
    </r>
  </si>
  <si>
    <r>
      <t xml:space="preserve">Laboratorijski stol sa koritom
</t>
    </r>
    <r>
      <rPr>
        <i/>
        <sz val="11"/>
        <color theme="1"/>
        <rFont val="Calibri"/>
        <family val="2"/>
        <charset val="238"/>
      </rPr>
      <t xml:space="preserve">Dimenzije stola, uključujući i radnu plohu iz jednog komada i korito, (širina x dubina x visina):  1000 mm x 750 mm  x 900 mm. Duboko korito (prema projektnom nacrtu): Minimalne dimenzije 500 mm x 400 mm x 300mm. Slavina-miješalica sa spiralnim izvlačnim tušem. laboratorijska radna ploha od inoxa. minimalna nosivost stola 250 kg, inox konstrukcija na nivelirajućim stopicama, inox konstrukcija stola i da je ispod stola jedna polica cijelom dužinom
</t>
    </r>
  </si>
  <si>
    <r>
      <t xml:space="preserve">Laboratorijski stol
</t>
    </r>
    <r>
      <rPr>
        <i/>
        <sz val="11"/>
        <color theme="1"/>
        <rFont val="Calibri"/>
        <family val="2"/>
        <charset val="238"/>
      </rPr>
      <t>Dimenzije stola, uključujući i radnu plohu iz jednog komada, (širina x dubina x visina):  1200 mm x 750 mm  x 900 mm, laboratorijska radna ploha od inoxa, minimalna nosivost stola 200kg, inox konstrukcija na nivelirajućim stopicama, inox konstrukcija stola s podpultnim elementom s vratima sa šarkama</t>
    </r>
    <r>
      <rPr>
        <b/>
        <i/>
        <sz val="11"/>
        <color theme="1"/>
        <rFont val="Calibri"/>
        <family val="2"/>
        <charset val="238"/>
      </rPr>
      <t xml:space="preserve">
</t>
    </r>
  </si>
  <si>
    <t>Laboratorij 0.2.</t>
  </si>
  <si>
    <r>
      <t xml:space="preserve">Laboratorijski stol s metalnom konstrukcijom
</t>
    </r>
    <r>
      <rPr>
        <i/>
        <sz val="11"/>
        <color theme="1"/>
        <rFont val="Calibri"/>
        <family val="2"/>
        <charset val="238"/>
      </rPr>
      <t>Dimenzije stola, uključujući i radnu plohu, (širina x dubina x visina):  3600 mm x 800 mm x 900 mm; laboratorijska radna ploha od kompaktnog laminata; otpornost površine prema otapalima i razrijeđenim kiselinama; mehanička otpornost; vodootporna; minimalna nosivost stola 200 kg; metalna konstrukcija na 4 nivelirane stopice; metalna konstrukcija stola mora biti takva da su dodatna pojačanja na bočnim stranicama i da se u sredini konstrukcije ispod stola mogu smjestiti dodatni uređaji i namještaj; dvije noge i konstrukcija stola izrađena od čeličnih profila treba biti pocinčana i plastificirana epoxy prahom ili jednakovrijednim materijalom otpornim na kiseline; Sudoper standardno na celu stola sa jednim koritom, lab. mješalica T/H voda, ispiralica za oci</t>
    </r>
  </si>
  <si>
    <t>Laboratorij 0.1.i 0.2.</t>
  </si>
  <si>
    <r>
      <t xml:space="preserve">Laboratorijski stol s metalnom konstrukcijom
</t>
    </r>
    <r>
      <rPr>
        <i/>
        <sz val="11"/>
        <color theme="1"/>
        <rFont val="Calibri"/>
        <family val="2"/>
        <charset val="238"/>
      </rPr>
      <t>Dimenzije stola, uključujući i radnu plohu, (širina x dubina x visina):  3000 mm x 800 mm x 900 mm; laboratorijska radna ploha od kompaktnog laminata; otpornost površine prema otapalima i razrijeđenim kiselinama; mehanička otpornost; vodootporna; minimalna nosivost stola 200 kg; metalna konstrukcija na 4 nivelirane stopice; metalna konstrukcija stola mora biti takva da su dodatna pojačanja na bočnim stranicama i da se u sredini konstrukcije ispod stola mogu smjestiti dodatni uređaji i namještaj; dvije noge i konstrukcija stola izrađena od čeličnih profila treba biti pocinčana i plastificirana epoxy prahom ili jednakovrijednim materijalom otpornim na kiseline; Sudoper standardno na celu stola sa jednim koritom, lab. mješalica T/H voda, ispiralica za oci</t>
    </r>
  </si>
  <si>
    <t>Laboratorij 0.1.</t>
  </si>
  <si>
    <r>
      <t xml:space="preserve">Laboratorijski stol s metalnom konstrukcijom
</t>
    </r>
    <r>
      <rPr>
        <i/>
        <sz val="11"/>
        <color theme="1"/>
        <rFont val="Calibri"/>
        <family val="2"/>
        <charset val="238"/>
      </rPr>
      <t>Dimenzije stola, uključujući i radnu plohu, (širina x dubina x visina):  2900 mm x 800 mm x 900 mm; laboratorijska radna ploha od kompaktnog laminata; otpornost površine prema otapalima i razrijeđenim kiselinama; mehanička otpornost; vodootporna; minimalna nosivost stola 200 kg; metalna konstrukcija na 4 nivelirane stopice; metalna konstrukcija stola mora biti takva da su dodatna pojačanja na bočnim stranicama i da se u sredini konstrukcije ispod stola mogu smjestiti dodatni uređaji i namještaj; dvije noge i konstrukcija stola izrađena od čeličnih profila treba biti pocinčana i plastificirana epoxy prahom ili jednakovrijednim materijalom otpornim na kiseline; Sudoper standardno na celu stola sa jednim koritom, lab. mješalica T/H voda, ispiralica za oci</t>
    </r>
  </si>
  <si>
    <r>
      <t xml:space="preserve">Laboratorijski stol s metalnom konstrukcijom
</t>
    </r>
    <r>
      <rPr>
        <i/>
        <sz val="11"/>
        <color theme="1"/>
        <rFont val="Calibri"/>
        <family val="2"/>
        <charset val="238"/>
      </rPr>
      <t>Dimenzije stola, uključujući i radnu plohu, (širina x dubina x visina):  1200 mm x 800 mm x 900 mm; laboratorijska radna ploha od kompaktnog laminata; otpornost površine prema otapalima i razrijeđenim kiselinama; mehanička otpornost; vodootporna; minimalna nosivost stola 200 kg; metalna konstrukcija na 4 nivelirane stopice; metalna konstrukcija stola mora biti takva da su dodatna pojačanja na bočnim stranicama i da se u sredini konstrukcije ispod stola mogu smjestiti dodatni uređaji i namještaj; dvije noge i konstrukcija stola izrađena od čeličnih profila treba biti pocinčana i plastificirana epoxy prahom ili jednakovrijednim materijalom otpornim na kiseline</t>
    </r>
  </si>
  <si>
    <t>Laboratorij 0.4.</t>
  </si>
  <si>
    <r>
      <t xml:space="preserve">Kameni anti-vibracijski stol
</t>
    </r>
    <r>
      <rPr>
        <i/>
        <sz val="11"/>
        <color theme="1"/>
        <rFont val="Calibri"/>
        <family val="2"/>
        <charset val="238"/>
      </rPr>
      <t>Dimenzije stola, uključujući i radnu plohu, (širina x dubina x visina):  1200 mm x 600 mm  x 900 mm; u cijelosti izrađen od kamena;  anti-vibracijske gume između horizontalne ploče i nogu te između nogu i poda; anti-vibracijska šipka</t>
    </r>
  </si>
  <si>
    <t>Laboratorij 0.3.</t>
  </si>
  <si>
    <r>
      <t xml:space="preserve">Laboratorijski ormar
</t>
    </r>
    <r>
      <rPr>
        <i/>
        <sz val="11"/>
        <color theme="1"/>
        <rFont val="Calibri"/>
        <family val="2"/>
        <charset val="238"/>
      </rPr>
      <t>Dimenzije ormara, (širina x dubina x visina): 900 mm x 600 mm  x 2000 mm; ormar izrađeni od vlagootpornog iverala; zadnja stranica izrađena od vlagootpornog materijala; svi rubovi zaštićeni ABS trakom;  noge sa nivelacijskim stopicama</t>
    </r>
  </si>
  <si>
    <r>
      <t xml:space="preserve">Podpultni ormarić
</t>
    </r>
    <r>
      <rPr>
        <i/>
        <sz val="11"/>
        <color theme="1"/>
        <rFont val="Calibri"/>
        <family val="2"/>
        <charset val="238"/>
      </rPr>
      <t>Dimenzije ormara, (širina x dubina x visina): 600 mm x 570 mm  x 770 mm; ormar izrađen od vlagootpornog iverala; zadnja stranica izrađena od vlagootpornog materijala; fronte bijele izrađene od vlagootpornog materijala; 1 ladica + vrata; svi rubovi zaštićeni ABS trakom; udarni rubovi zaštićeni ABS trakom od 2 mm; dva prednja kotača sa kočnicom</t>
    </r>
  </si>
  <si>
    <t>PREDMET: Specifikacija opreme - laboratorijski namještaj</t>
  </si>
  <si>
    <t>Sterilni trakt</t>
  </si>
  <si>
    <r>
      <t xml:space="preserve">Zidne police
</t>
    </r>
    <r>
      <rPr>
        <i/>
        <sz val="11"/>
        <color theme="1"/>
        <rFont val="Calibri"/>
        <family val="2"/>
        <charset val="238"/>
      </rPr>
      <t>Dimenzije 2600 × 300 mm ±3mm. Police od iverala minimalne  debljine 18mm montiraju se na metalne konzole i mogu biti i iz više dijelova. Nosivost svake police minimalno 10 kg.</t>
    </r>
    <r>
      <rPr>
        <b/>
        <i/>
        <sz val="11"/>
        <color theme="1"/>
        <rFont val="Calibri"/>
        <family val="2"/>
        <charset val="238"/>
      </rPr>
      <t xml:space="preserve">
</t>
    </r>
  </si>
  <si>
    <r>
      <t xml:space="preserve">Laboratorijski ormar vitrina, u donjem dijelu puna vrata, gore stakleni prozor sa nadogradnjom.
</t>
    </r>
    <r>
      <rPr>
        <i/>
        <sz val="11"/>
        <color theme="1"/>
        <rFont val="Calibri"/>
        <family val="2"/>
        <charset val="238"/>
      </rPr>
      <t>Dimenzije 1200 × 600 x 2360mm. Unutar ormara police (minimalno 5).</t>
    </r>
    <r>
      <rPr>
        <b/>
        <i/>
        <sz val="11"/>
        <color theme="1"/>
        <rFont val="Calibri"/>
        <family val="2"/>
        <charset val="238"/>
      </rPr>
      <t xml:space="preserve">
</t>
    </r>
  </si>
  <si>
    <t>STERILIZACIJA (praonica)</t>
  </si>
  <si>
    <r>
      <t xml:space="preserve">Laboratorijski stol sa nadogradnjom i policama za reagense
</t>
    </r>
    <r>
      <rPr>
        <i/>
        <sz val="11"/>
        <color theme="1"/>
        <rFont val="Calibri"/>
        <family val="2"/>
        <charset val="238"/>
      </rPr>
      <t>Dimenzije stola, uključujući i radnu plohu, (širina x dubina x visina):  3000 mm x 800 mm x 900 mm. Laboratorijska radna ploha od kompaktnog laminata; otpornost površine prema otapalima i razrijeđenim kiselinama; mehanička otpornost; vodootporna; minimalna nosivost stola 250 kg; Metalna konstrukcija stola izrađena od pravokutnih cijevi 30x50mm ±3mm sastoji se od 3 "H" nogara i 6 horizontalnih spojnica izrađenih iz pravokutnih cijevi 30x50mm ±3mm plastificirana epoxy prahom ili jednakovrijednim materijalom otpornim na kiseline. Metalna konstrukcija sa ugrađenim PVC čepom sa zalivenom metalnom maticom i 4 nivelirajuća metalna vijka M10;</t>
    </r>
    <r>
      <rPr>
        <b/>
        <i/>
        <sz val="11"/>
        <color theme="1"/>
        <rFont val="Calibri"/>
        <family val="2"/>
        <charset val="238"/>
      </rPr>
      <t xml:space="preserve">
</t>
    </r>
    <r>
      <rPr>
        <i/>
        <sz val="11"/>
        <color theme="1"/>
        <rFont val="Calibri"/>
        <family val="2"/>
        <charset val="238"/>
      </rPr>
      <t>Središnja konzola s policama za reagense se sastoji od stupova 40x80x2020mm ±3mm (visina s nivelirajućim vijkom) i metalnih plastificiranih polica minimalne dubine 200mm sa uzdignutim rubom 20mm sa zadnje strane, montiranih u dva nivoa i podesivih po visini.</t>
    </r>
  </si>
  <si>
    <r>
      <t xml:space="preserve">Laboratorijski stol sa metalnom konstrukcijom 
</t>
    </r>
    <r>
      <rPr>
        <i/>
        <sz val="11"/>
        <color theme="1"/>
        <rFont val="Calibri"/>
        <family val="2"/>
        <charset val="238"/>
      </rPr>
      <t>Dimenzije stola, uključujući i radnu plohu, (širina x dubina x visina):  700 mm x 700 mm x 1000 mm; laboratorijska radna ploha od kompaktnog laminata; otpornost površine prema otapalima i razrijeđenim kiselinama; mehanička otpornost; vodootporna; minimalna nosivost stola 200 kg; Metalna konstrukcija stola izrađena od pravokutnih cijevi 30x50mm ±3mm sastoji se od 2 "H" nogara i 3 horizontalne spojnice izrađenih iz pravokutnih cijevi 30x50mm ±3mm plastificirana epoxy prahom ili jednakovrijednim materijalom otpornim na kiseline. Metalna konstrukcija sa ugrađenim PVC čepom sa zalivenom metalnom maticom i 4 nivelirajuća metalna vijka M10</t>
    </r>
    <r>
      <rPr>
        <b/>
        <i/>
        <sz val="11"/>
        <color theme="1"/>
        <rFont val="Calibri"/>
        <family val="2"/>
        <charset val="238"/>
      </rPr>
      <t xml:space="preserve">
</t>
    </r>
  </si>
  <si>
    <r>
      <t xml:space="preserve">Laboratorijski stol
</t>
    </r>
    <r>
      <rPr>
        <i/>
        <sz val="11"/>
        <color theme="1"/>
        <rFont val="Calibri"/>
        <family val="2"/>
        <charset val="238"/>
      </rPr>
      <t>Dimenzije stola, uključujući i radnu plohu, (širina x dubina x visina):  4000 mm x 800 mm x 900 mm. Laboratorijska radna ploha od kompaktnog laminata; otpornost površine prema otapalima i razrijeđenim kiselinama; mehanička otpornost; vodootporna; minimalna nosivost stola 250 kg; Metalna konstrukcija stola izrađena od pravokutnih cijevi 30x50mm ±3mm sastoji se od 4 "H" nogara i 12 horizontalnih spojnica izrađenih iz pravokutnih cijevi 30x50mm ±3mm plastificirana epoxy prahom ili jednakovrijednim materijalom otpornim na kiseline. Metalna konstrukcija sa ugrađenim PVC čepom sa zalivenom metalnom maticom i 4 nivelirajuća metalna vijka M10</t>
    </r>
  </si>
  <si>
    <r>
      <t xml:space="preserve">Stol za vaganje
</t>
    </r>
    <r>
      <rPr>
        <i/>
        <sz val="11"/>
        <color theme="1"/>
        <rFont val="Calibri"/>
        <family val="2"/>
        <charset val="238"/>
      </rPr>
      <t>Kameni antivibracijski stol. Dimenzija 1000 × 600 × 900 mm. U cijelosti izrađen od kamena. Anti-vibracijske gume između horizontalne ploče i nogu te između nogu i poda. Anti-vibracijska šipka.</t>
    </r>
  </si>
  <si>
    <t>LABORATORIJ 1.1.</t>
  </si>
  <si>
    <t>LABORATORIJ 1.2.</t>
  </si>
  <si>
    <r>
      <t xml:space="preserve">Viseći ormarići
</t>
    </r>
    <r>
      <rPr>
        <i/>
        <sz val="11"/>
        <color theme="1"/>
        <rFont val="Calibri"/>
        <family val="2"/>
        <charset val="238"/>
      </rPr>
      <t>Dimenzije ormarića 900 × 330 × 1115 mm. Dvoje vrata, 3 police.</t>
    </r>
  </si>
  <si>
    <r>
      <t xml:space="preserve">Laboratorijski ormar vitrina, u donjem dijelu puna vrata, gore stakleni prozor.
</t>
    </r>
    <r>
      <rPr>
        <i/>
        <sz val="11"/>
        <color theme="1"/>
        <rFont val="Calibri"/>
        <family val="2"/>
        <charset val="238"/>
      </rPr>
      <t>Dimenzije 1200 × 600 x 2000mm. Unutar ormara police (minimalno 5).</t>
    </r>
  </si>
  <si>
    <r>
      <t xml:space="preserve">Pomični ormarić na kotačima
</t>
    </r>
    <r>
      <rPr>
        <i/>
        <sz val="11"/>
        <color theme="1"/>
        <rFont val="Calibri"/>
        <family val="2"/>
        <charset val="238"/>
      </rPr>
      <t>Pomični ormarić na kotačićima dimenzija okvirno 60 × 60 cm i visine 75 cm. Jedna ladica i jedna vrata, unutra jedna polica.</t>
    </r>
  </si>
  <si>
    <t>FISH/Komet 1/Komet 2/ predprostor</t>
  </si>
  <si>
    <r>
      <t xml:space="preserve">Laboratorijski ormar sa punim vratima
</t>
    </r>
    <r>
      <rPr>
        <i/>
        <sz val="11"/>
        <color theme="1"/>
        <rFont val="Calibri"/>
        <family val="2"/>
        <charset val="238"/>
      </rPr>
      <t>Dimenzije ormara, (širina x dubina x visina): 900 mm x 450 mm  x 1800 mm. Debljina iverala minimalno 18 mm, svi rubovi zaštićeni ABS trakom</t>
    </r>
  </si>
  <si>
    <r>
      <t xml:space="preserve">Laboratorijski ormar sa punim vratima
</t>
    </r>
    <r>
      <rPr>
        <i/>
        <sz val="11"/>
        <color theme="1"/>
        <rFont val="Calibri"/>
        <family val="2"/>
        <charset val="238"/>
      </rPr>
      <t>Dimenzije ormara, (širina x dubina x visina): 1300 mm x 600 mm  x 2000 mm. Debljina iverala minimalno 18 mm, svi rubovi zaštićeni ABS trakom</t>
    </r>
  </si>
  <si>
    <r>
      <t xml:space="preserve">Police
</t>
    </r>
    <r>
      <rPr>
        <i/>
        <sz val="11"/>
        <color theme="1"/>
        <rFont val="Calibri"/>
        <family val="2"/>
        <charset val="238"/>
      </rPr>
      <t>Visina h=2500mm, dimenzije širina 1700 × 300 mm.  5 redova polica. Nosivost pojedine police min. 50 kg</t>
    </r>
    <r>
      <rPr>
        <b/>
        <i/>
        <sz val="11"/>
        <color theme="1"/>
        <rFont val="Calibri"/>
        <family val="2"/>
        <charset val="238"/>
      </rPr>
      <t xml:space="preserve">.
</t>
    </r>
  </si>
  <si>
    <r>
      <t xml:space="preserve">Laboratorijski Polypropilenski sudoper sa podpultnim elementom
</t>
    </r>
    <r>
      <rPr>
        <i/>
        <sz val="11"/>
        <color theme="1"/>
        <rFont val="Calibri"/>
        <family val="2"/>
        <charset val="238"/>
      </rPr>
      <t>Dimenzije sudopera  (širina x dubina x visina): 800 mm x 750 mm  x 900 mm. Dimenzije Polypropilenskog korita (širina x dubina x visina): 500 mm x 400 mm  x 300 mm. korito i radna ploha od polipropilena ili jednakovrijednog materijala, miješalica T/H sa spiralnim izvlačnim tušem, dvostruka vrata na podpultnom element, ručkice metalne; raster 192mm; plastificirane epoxy prahom, otporne na kemikalije</t>
    </r>
  </si>
  <si>
    <r>
      <t xml:space="preserve">Laboratorijski ormar
</t>
    </r>
    <r>
      <rPr>
        <i/>
        <sz val="11"/>
        <color theme="1"/>
        <rFont val="Calibri"/>
        <family val="2"/>
        <charset val="238"/>
      </rPr>
      <t>Dimenzije ormara, (širina x dubina x visina): 900 mm x 400 mm  x 2000 mm; ormar izrađeni od vlagootpornog iverala; zadnja stranica izrađena od vlagootpornog materijala; svi rubovi zaštićeni ABS trakom; vrata od polikarbonata ili sličnog materijala u ABS ili aluminijskom okviru – 4 komada; 8 polica; metalne, plastificirane noge 50x30mm sa nivelacijskim stopicama</t>
    </r>
    <r>
      <rPr>
        <b/>
        <i/>
        <sz val="11"/>
        <color theme="1"/>
        <rFont val="Calibri"/>
        <family val="2"/>
        <charset val="238"/>
      </rPr>
      <t xml:space="preserve">
</t>
    </r>
  </si>
  <si>
    <t>I. KAT - A  - MUTAGENEZA</t>
  </si>
  <si>
    <t>PRIZEMLJE - A - MEDICINA RADA</t>
  </si>
  <si>
    <t>SUTEREN - A - SUTEREN</t>
  </si>
  <si>
    <t>II. KAT - A - BIOKEMIJA I MOL. TOKS.</t>
  </si>
  <si>
    <t>LABORATORIJ 2.2.</t>
  </si>
  <si>
    <t>PCR-soba</t>
  </si>
  <si>
    <t>DNA/RNA</t>
  </si>
  <si>
    <t>Mrak soba</t>
  </si>
  <si>
    <t>Centrifuge</t>
  </si>
  <si>
    <t>Laboratorij 2.1B</t>
  </si>
  <si>
    <t>Laboratorij 2.1C</t>
  </si>
  <si>
    <t>Laboratorij 2.1.D</t>
  </si>
  <si>
    <t>Praonica</t>
  </si>
  <si>
    <t>Sterilni rad 1 i 2</t>
  </si>
  <si>
    <t>Hladna komora</t>
  </si>
  <si>
    <r>
      <rPr>
        <b/>
        <i/>
        <sz val="11"/>
        <rFont val="Calibri"/>
        <family val="2"/>
        <charset val="238"/>
        <scheme val="minor"/>
      </rPr>
      <t>Laboratorijski stol s metalnom konstrukcijom</t>
    </r>
    <r>
      <rPr>
        <i/>
        <sz val="11"/>
        <rFont val="Calibri"/>
        <family val="2"/>
        <scheme val="minor"/>
      </rPr>
      <t xml:space="preserve">
Dimenzije stola, uključujući i radnu plohu (širina x dubina x visina): 900 mm x 800 mm  x 900 mm; Središnja konzola za pohranu. Radna ploha od kompaktnog laminata koja ima otpornost površine: </t>
    </r>
    <r>
      <rPr>
        <i/>
        <sz val="7"/>
        <rFont val="Times New Roman"/>
        <family val="1"/>
      </rPr>
      <t xml:space="preserve"> </t>
    </r>
    <r>
      <rPr>
        <i/>
        <sz val="11"/>
        <rFont val="Calibri"/>
        <family val="2"/>
        <scheme val="minor"/>
      </rPr>
      <t>prema otapalima i razrijeđenim kiselinama;</t>
    </r>
    <r>
      <rPr>
        <i/>
        <sz val="7"/>
        <rFont val="Times New Roman"/>
        <family val="1"/>
      </rPr>
      <t xml:space="preserve"> </t>
    </r>
    <r>
      <rPr>
        <i/>
        <sz val="11"/>
        <rFont val="Calibri"/>
        <family val="2"/>
        <scheme val="minor"/>
      </rPr>
      <t>mehanička otpornost;</t>
    </r>
    <r>
      <rPr>
        <i/>
        <sz val="7"/>
        <rFont val="Times New Roman"/>
        <family val="1"/>
      </rPr>
      <t xml:space="preserve"> </t>
    </r>
    <r>
      <rPr>
        <i/>
        <sz val="11"/>
        <rFont val="Calibri"/>
        <family val="2"/>
        <scheme val="minor"/>
      </rPr>
      <t>vodootporna;</t>
    </r>
    <r>
      <rPr>
        <i/>
        <sz val="7"/>
        <rFont val="Times New Roman"/>
        <family val="1"/>
      </rPr>
      <t xml:space="preserve"> </t>
    </r>
    <r>
      <rPr>
        <i/>
        <sz val="11"/>
        <rFont val="Calibri"/>
        <family val="2"/>
        <scheme val="minor"/>
      </rPr>
      <t>otporna na visoke temperature. Minimalna nosivost stola 200 kg/m</t>
    </r>
    <r>
      <rPr>
        <i/>
        <vertAlign val="superscript"/>
        <sz val="11"/>
        <rFont val="Calibri"/>
        <family val="2"/>
        <scheme val="minor"/>
      </rPr>
      <t>2</t>
    </r>
    <r>
      <rPr>
        <i/>
        <sz val="11"/>
        <rFont val="Calibri"/>
        <family val="2"/>
        <scheme val="minor"/>
      </rPr>
      <t xml:space="preserve">; Metalna konstrukcija s niveliranim stopicama; Metalna konstrukcija stola; </t>
    </r>
    <r>
      <rPr>
        <i/>
        <sz val="7"/>
        <rFont val="Times New Roman"/>
        <family val="1"/>
      </rPr>
      <t xml:space="preserve"> </t>
    </r>
    <r>
      <rPr>
        <i/>
        <sz val="11"/>
        <rFont val="Calibri"/>
        <family val="2"/>
        <scheme val="minor"/>
      </rPr>
      <t xml:space="preserve">dodatna pojačanja na bočnim stranicama kako bi se u sredini/ispod stola mogli smjestiti dodatni uređaji i namještaj. Konstrukcija stola i noge stola (dvije ili više): </t>
    </r>
    <r>
      <rPr>
        <i/>
        <sz val="7"/>
        <rFont val="Times New Roman"/>
        <family val="1"/>
      </rPr>
      <t xml:space="preserve"> </t>
    </r>
    <r>
      <rPr>
        <i/>
        <sz val="11"/>
        <rFont val="Calibri"/>
        <family val="2"/>
        <scheme val="minor"/>
      </rPr>
      <t>izrađene od čeličnih profila; pocinčane i plastificirana epoxy prahom ili jednakovrijednim materijalom povećane otpornosti</t>
    </r>
  </si>
  <si>
    <r>
      <rPr>
        <b/>
        <i/>
        <sz val="11"/>
        <rFont val="Calibri"/>
        <family val="2"/>
        <charset val="238"/>
        <scheme val="minor"/>
      </rPr>
      <t>Laboratorijski stol s metalnom konstrukcijom</t>
    </r>
    <r>
      <rPr>
        <i/>
        <sz val="11"/>
        <rFont val="Calibri"/>
        <family val="2"/>
        <scheme val="minor"/>
      </rPr>
      <t xml:space="preserve">
Dimenzije stola, uključujući i radnu plohu (širina x dubina x visina): 1200 mm x 1000 mm x 900 mm;  Središnja konzola za pohranu. Radna ploha od kompaktnog laminata koja ima otpornost površine: </t>
    </r>
    <r>
      <rPr>
        <i/>
        <sz val="7"/>
        <rFont val="Times New Roman"/>
        <family val="1"/>
      </rPr>
      <t xml:space="preserve"> </t>
    </r>
    <r>
      <rPr>
        <i/>
        <sz val="11"/>
        <rFont val="Calibri"/>
        <family val="2"/>
        <scheme val="minor"/>
      </rPr>
      <t>prema otapalima i razrijeđenim kiselinama;</t>
    </r>
    <r>
      <rPr>
        <i/>
        <sz val="7"/>
        <rFont val="Times New Roman"/>
        <family val="1"/>
      </rPr>
      <t xml:space="preserve"> </t>
    </r>
    <r>
      <rPr>
        <i/>
        <sz val="11"/>
        <rFont val="Calibri"/>
        <family val="2"/>
        <scheme val="minor"/>
      </rPr>
      <t>mehanička otpornost;</t>
    </r>
    <r>
      <rPr>
        <i/>
        <sz val="7"/>
        <rFont val="Times New Roman"/>
        <family val="1"/>
      </rPr>
      <t xml:space="preserve"> </t>
    </r>
    <r>
      <rPr>
        <i/>
        <sz val="11"/>
        <rFont val="Calibri"/>
        <family val="2"/>
        <scheme val="minor"/>
      </rPr>
      <t>vodootporna;</t>
    </r>
    <r>
      <rPr>
        <i/>
        <sz val="7"/>
        <rFont val="Times New Roman"/>
        <family val="1"/>
      </rPr>
      <t xml:space="preserve"> </t>
    </r>
    <r>
      <rPr>
        <i/>
        <sz val="11"/>
        <rFont val="Calibri"/>
        <family val="2"/>
        <scheme val="minor"/>
      </rPr>
      <t>otporna na visoke temperature. Minimalna nosivost stola 200 kg/m</t>
    </r>
    <r>
      <rPr>
        <i/>
        <vertAlign val="superscript"/>
        <sz val="11"/>
        <rFont val="Calibri"/>
        <family val="2"/>
        <scheme val="minor"/>
      </rPr>
      <t>2</t>
    </r>
    <r>
      <rPr>
        <i/>
        <sz val="11"/>
        <rFont val="Calibri"/>
        <family val="2"/>
        <scheme val="minor"/>
      </rPr>
      <t xml:space="preserve">; Metalna konstrukcija s niveliranim stopicama; Metalna konstrukcija stola; </t>
    </r>
    <r>
      <rPr>
        <i/>
        <sz val="7"/>
        <rFont val="Times New Roman"/>
        <family val="1"/>
      </rPr>
      <t xml:space="preserve"> </t>
    </r>
    <r>
      <rPr>
        <i/>
        <sz val="11"/>
        <rFont val="Calibri"/>
        <family val="2"/>
        <scheme val="minor"/>
      </rPr>
      <t xml:space="preserve">dodatna pojačanja na bočnim stranicama kako bi se u sredini/ispod stola mogli smjestiti dodatni uređaji i namještaj. Konstrukcija stola i noge stola (dvije ili više): </t>
    </r>
    <r>
      <rPr>
        <i/>
        <sz val="7"/>
        <rFont val="Times New Roman"/>
        <family val="1"/>
      </rPr>
      <t xml:space="preserve"> </t>
    </r>
    <r>
      <rPr>
        <i/>
        <sz val="11"/>
        <rFont val="Calibri"/>
        <family val="2"/>
        <scheme val="minor"/>
      </rPr>
      <t>izrađene od čeličnih profila; pocinčane i plastificirana epoxy prahom ili jednakovrijednim materijalom povećane otpornosti</t>
    </r>
  </si>
  <si>
    <r>
      <rPr>
        <b/>
        <i/>
        <sz val="11"/>
        <rFont val="Calibri"/>
        <family val="2"/>
        <charset val="238"/>
        <scheme val="minor"/>
      </rPr>
      <t>Laboratorijski centralni stol s metalnom konstrukcijom, nadogradnjom i podpultnim fiksnim elementima te ugrađenim sudoperima</t>
    </r>
    <r>
      <rPr>
        <i/>
        <sz val="11"/>
        <rFont val="Calibri"/>
        <family val="2"/>
        <scheme val="minor"/>
      </rPr>
      <t xml:space="preserve">
Dimenzije stola, uključujući i radnu plohu: širina x dubina x visina (ukupna visina): 3800 mm x 1000 mm  x 900 mm (1700 mm).  Središnja konzola za pohranu.  Radna ploha od kompaktnog laminata koja ima otpornost površine prema otapalima i razrijeđenim kiselinama, mehanička otpornost, vodootporna, otporna na visoke temperature. Metalna konstrukcija stola: dodatna pojačanja na bočnim stranicama kako bi se u sredini/ispod stola mogli smjestiti dodatni uređaji i namještaj. Minimalna nosivost stola 200 kg/m2. Metalna konstrukcija s niveliranim stopicama. Energetski most  s priključkom za schuko 220 V, PC, telefon. Konstrukcija nadogradnje s čeličnim cijevima:  velike nosivosti i stabilnosti; pocinčane i plastificirane epoxy prahom ili jednakovrijednim materijalom povećane otpornosti. Metalne police za reagense: plastificirane i podesive po visini. Tri podpultna fiksna ormarića:</t>
    </r>
    <r>
      <rPr>
        <i/>
        <sz val="7"/>
        <rFont val="Times New Roman"/>
        <family val="1"/>
      </rPr>
      <t xml:space="preserve"> </t>
    </r>
    <r>
      <rPr>
        <i/>
        <sz val="11"/>
        <rFont val="Calibri"/>
        <family val="2"/>
        <scheme val="minor"/>
      </rPr>
      <t>Dimenzije ormarića (širina x dubina x visina)</t>
    </r>
    <r>
      <rPr>
        <i/>
        <sz val="7"/>
        <rFont val="Times New Roman"/>
        <family val="1"/>
      </rPr>
      <t xml:space="preserve"> </t>
    </r>
    <r>
      <rPr>
        <i/>
        <sz val="11"/>
        <rFont val="Calibri"/>
        <family val="2"/>
        <scheme val="minor"/>
      </rPr>
      <t>600 mm x 800 mm x 900 mm;</t>
    </r>
    <r>
      <rPr>
        <i/>
        <sz val="7"/>
        <rFont val="Times New Roman"/>
        <family val="1"/>
      </rPr>
      <t xml:space="preserve"> </t>
    </r>
    <r>
      <rPr>
        <i/>
        <sz val="11"/>
        <rFont val="Calibri"/>
        <family val="2"/>
        <scheme val="minor"/>
      </rPr>
      <t>Sastav: 1 ladica + 1 vrata. Dva podpultna fiksna ladičara;</t>
    </r>
    <r>
      <rPr>
        <i/>
        <sz val="7"/>
        <rFont val="Times New Roman"/>
        <family val="1"/>
      </rPr>
      <t xml:space="preserve"> </t>
    </r>
    <r>
      <rPr>
        <i/>
        <sz val="11"/>
        <rFont val="Calibri"/>
        <family val="2"/>
        <scheme val="minor"/>
      </rPr>
      <t xml:space="preserve">Dimenzije ladičara (širina x dubina x visina): 450 mm x 800 mm x 900 mm, </t>
    </r>
    <r>
      <rPr>
        <i/>
        <sz val="7"/>
        <rFont val="Times New Roman"/>
        <family val="1"/>
      </rPr>
      <t xml:space="preserve"> </t>
    </r>
    <r>
      <rPr>
        <i/>
        <sz val="11"/>
        <rFont val="Calibri"/>
        <family val="2"/>
        <scheme val="minor"/>
      </rPr>
      <t xml:space="preserve">Sastav: Četiri (4) ladice. Sudoper s jednim (1) polipropilenskim koritom na čelu stola. </t>
    </r>
    <r>
      <rPr>
        <i/>
        <sz val="7"/>
        <rFont val="Times New Roman"/>
        <family val="1"/>
      </rPr>
      <t xml:space="preserve"> </t>
    </r>
    <r>
      <rPr>
        <i/>
        <sz val="11"/>
        <rFont val="Calibri"/>
        <family val="2"/>
        <scheme val="minor"/>
      </rPr>
      <t>Dimenzije sudopera (širina x dubina x visina): 800 mm x 750 mm  x 900 mm.</t>
    </r>
    <r>
      <rPr>
        <i/>
        <sz val="7"/>
        <rFont val="Times New Roman"/>
        <family val="1"/>
      </rPr>
      <t xml:space="preserve"> </t>
    </r>
    <r>
      <rPr>
        <i/>
        <sz val="11"/>
        <rFont val="Calibri"/>
        <family val="2"/>
        <scheme val="minor"/>
      </rPr>
      <t>Dimenzije ormarića ispod sudopera trebaju odgovarati dimenzijama sudopera i biti u skladu sa laboratorijskim centralnim stolom na čijem čelu će biti postavljen.</t>
    </r>
    <r>
      <rPr>
        <i/>
        <sz val="7"/>
        <rFont val="Times New Roman"/>
        <family val="1"/>
      </rPr>
      <t xml:space="preserve"> </t>
    </r>
    <r>
      <rPr>
        <i/>
        <sz val="11"/>
        <rFont val="Calibri"/>
        <family val="2"/>
        <scheme val="minor"/>
      </rPr>
      <t>Odvojiti sudoper od radnog stola prozirnom pregradom od plastike prema dubini stola u visini 400-500 mm. Dodaci za laboratorijski sudoper: laboratorijska miješalica sa fleksibilnim crijevom: topla/hladna voda. ispiralica za oči, vakuum sisaljka,</t>
    </r>
    <r>
      <rPr>
        <i/>
        <sz val="7"/>
        <rFont val="Times New Roman"/>
        <family val="1"/>
      </rPr>
      <t xml:space="preserve"> </t>
    </r>
    <r>
      <rPr>
        <i/>
        <sz val="11"/>
        <rFont val="Calibri"/>
        <family val="2"/>
        <scheme val="minor"/>
      </rPr>
      <t>zidno cjedilo za posuđe (jež sa 26 bodlje)</t>
    </r>
  </si>
  <si>
    <r>
      <rPr>
        <b/>
        <i/>
        <sz val="11"/>
        <rFont val="Calibri"/>
        <family val="2"/>
        <charset val="238"/>
        <scheme val="minor"/>
      </rPr>
      <t>Laboratorijski centralni stol s metalnom konstrukcijom, nadogradnjom i podpultnim fiksnim elementima te ugrađenim sudoperima</t>
    </r>
    <r>
      <rPr>
        <i/>
        <sz val="11"/>
        <rFont val="Calibri"/>
        <family val="2"/>
        <scheme val="minor"/>
      </rPr>
      <t xml:space="preserve">
Dimenzije stola, uključujući i radnu plohu: širina x dubina x visina (ukupna visina): 3800 mm x 1000 mm  x 900 mm (1700 mm).  Središnja konzola za pohranu. Radna ploha od kompaktnog laminata koja ima otpornost površine prema otapalima i razrijeđenim kiselinama, mehanička otpornost, vodootporna, otporna na visoke temperature. Metalna konstrukcija stola: dodatna pojačanja na bočnim stranicama kako bi se u sredini/ispod stola mogli smjestiti dodatni uređaji i namještaj. Minimalna nosivost stola 200 kg/m2. Metalna konstrukcija s niveliranim stopicama. Energetski most  s priključkom za schuko 220 V, PC, telefon. Konstrukcija nadogradnje s čeličnim cijevima:  velike nosivosti i stabilnosti; pocinčane i plastificirane epoxy prahom ili jednakovrijednim materijalom povećane otpornosti. Metalne police za reagense: plastificirane i podesive po visini.Dva (2) podpultna fiksna ormarića: Dimenzije ormarića (širina x dubina x visina 600 mm x 800 mm x 900 mm. Sastav: jedna (1) ladica + jedna (1) vrata. Jedan (1) podpultni fiksni ladičar. Dimenzije ladičara (širina x dubina x visina):  450 mm x 800 mm x 900 mm. Sastav: Četiri (4) ladice. Karakteristike podpultnih fiksnih elemenata: korpus, strop i puna  vrata ormara te prednjice ladice - od vlagootpornog iverala,  zadnja stranica - od vlagooptornog mediapana presvučenog melaminskom folijom,  svi rubovi zaštićeni ABS trakom, ručkice - od ABS-a, ergonomske ladice metalne s ležajevima. Sudoper s dva (2) polipropilenska korita na čelu stola. Dimenzije sudopera (širina x dubina x visina): 1600 mm x 750 mm  x 900 mm. Dimenzije ormarića ispod sudopera trebaju odgovarati dimenzijama sudopera i biti u skladu sa laboratorijskim centralnim stolom na čijem čelu će biti postavljeni. Odvojiti sudoper od radnih stolova pregradama od prozirne plastike prema dubini stola u visini 400-500mm (lijevo) i u visini 400-500 mm (desno). Dodaci za laboratorijski sudoper: laboratorijska miješalica sa fleksibilnim crijevom: topla/hladna voda ispiralica za oči, vakuum sisaljka, zidno cjedilo za posuđe (jež sa 52 bodlje)</t>
    </r>
  </si>
  <si>
    <r>
      <rPr>
        <b/>
        <i/>
        <sz val="11"/>
        <rFont val="Calibri"/>
        <family val="2"/>
        <charset val="238"/>
        <scheme val="minor"/>
      </rPr>
      <t>Laboratorijski antivibracijski stol za vaganje</t>
    </r>
    <r>
      <rPr>
        <i/>
        <sz val="11"/>
        <rFont val="Calibri"/>
        <family val="2"/>
        <scheme val="minor"/>
      </rPr>
      <t xml:space="preserve">
Dimenzije stola, uključujući i radnu plohu (širina x dubina x visina): 1900 mm x 1000 mm  x 900 mm.  Središnja konzola za pohranu. Radna ploha od kompaktnog laminata koja ima otpornost površine:</t>
    </r>
    <r>
      <rPr>
        <i/>
        <sz val="7"/>
        <rFont val="Times New Roman"/>
        <family val="1"/>
      </rPr>
      <t xml:space="preserve"> </t>
    </r>
    <r>
      <rPr>
        <i/>
        <sz val="11"/>
        <rFont val="Calibri"/>
        <family val="2"/>
        <scheme val="minor"/>
      </rPr>
      <t>prema otapalima i razrijeđenim kiselinama, mehanička otpornost,</t>
    </r>
    <r>
      <rPr>
        <i/>
        <sz val="7"/>
        <rFont val="Times New Roman"/>
        <family val="1"/>
      </rPr>
      <t xml:space="preserve"> </t>
    </r>
    <r>
      <rPr>
        <i/>
        <sz val="11"/>
        <rFont val="Calibri"/>
        <family val="2"/>
        <scheme val="minor"/>
      </rPr>
      <t>vodootporna, otporna na visoke temperature. Anti-vibracijski elementi, velika stabilnost, tri (3) odvagna mjesta</t>
    </r>
  </si>
  <si>
    <r>
      <rPr>
        <b/>
        <i/>
        <sz val="11"/>
        <rFont val="Calibri"/>
        <family val="2"/>
        <charset val="238"/>
        <scheme val="minor"/>
      </rPr>
      <t>Laboratorijski visoki ormar u dva dijela (donji + gornji)</t>
    </r>
    <r>
      <rPr>
        <i/>
        <sz val="11"/>
        <rFont val="Calibri"/>
        <family val="2"/>
        <charset val="238"/>
        <scheme val="minor"/>
      </rPr>
      <t xml:space="preserve">
Dimenzije donjeg  dijela (širina x dubina x visina): </t>
    </r>
    <r>
      <rPr>
        <i/>
        <sz val="11"/>
        <rFont val="Calibri"/>
        <family val="2"/>
        <scheme val="minor"/>
      </rPr>
      <t xml:space="preserve"> 400 mm x 500 mm  x 2000 mm</t>
    </r>
    <r>
      <rPr>
        <i/>
        <sz val="11"/>
        <rFont val="Calibri"/>
        <family val="2"/>
        <charset val="238"/>
        <scheme val="minor"/>
      </rPr>
      <t xml:space="preserve">;  Dimenzije gornjeg dijela (širina x dubina x visina):  </t>
    </r>
    <r>
      <rPr>
        <i/>
        <sz val="11"/>
        <rFont val="Calibri"/>
        <family val="2"/>
        <scheme val="minor"/>
      </rPr>
      <t>400 mm x 500 mm  x 600 mm</t>
    </r>
  </si>
  <si>
    <r>
      <rPr>
        <b/>
        <i/>
        <sz val="11"/>
        <rFont val="Calibri"/>
        <family val="2"/>
        <charset val="238"/>
        <scheme val="minor"/>
      </rPr>
      <t>Laboratorijski visoki ormar u dva dijela (donji + gornji)</t>
    </r>
    <r>
      <rPr>
        <i/>
        <sz val="11"/>
        <rFont val="Calibri"/>
        <family val="2"/>
        <charset val="238"/>
        <scheme val="minor"/>
      </rPr>
      <t xml:space="preserve">
Dimenzije donjeg dijela  (širina x dubina x visina): </t>
    </r>
    <r>
      <rPr>
        <i/>
        <sz val="11"/>
        <rFont val="Calibri"/>
        <family val="2"/>
        <scheme val="minor"/>
      </rPr>
      <t xml:space="preserve"> 850 mm x 500 mm  x 2000 mm</t>
    </r>
    <r>
      <rPr>
        <i/>
        <sz val="11"/>
        <rFont val="Calibri"/>
        <family val="2"/>
        <charset val="238"/>
        <scheme val="minor"/>
      </rPr>
      <t>, Dimenzije gornjeg dijela  (širina x dubina x visina):</t>
    </r>
    <r>
      <rPr>
        <i/>
        <sz val="11"/>
        <rFont val="Calibri"/>
        <family val="2"/>
        <scheme val="minor"/>
      </rPr>
      <t xml:space="preserve"> 850 mm x 500 mm  x 600 mm</t>
    </r>
  </si>
  <si>
    <r>
      <rPr>
        <b/>
        <i/>
        <sz val="11"/>
        <rFont val="Calibri"/>
        <family val="2"/>
        <charset val="238"/>
        <scheme val="minor"/>
      </rPr>
      <t>Laboratorijski kutni ormar u dva dijela (donji i gornji)</t>
    </r>
    <r>
      <rPr>
        <i/>
        <sz val="11"/>
        <rFont val="Calibri"/>
        <family val="2"/>
        <charset val="238"/>
        <scheme val="minor"/>
      </rPr>
      <t xml:space="preserve">
Dimenzije donjeg dijela (širina duže stranice straga x dubina uže stranice sa strane x visina): </t>
    </r>
    <r>
      <rPr>
        <i/>
        <sz val="11"/>
        <rFont val="Calibri"/>
        <family val="2"/>
        <scheme val="minor"/>
      </rPr>
      <t xml:space="preserve"> 750 mm x 500 mm x 2000</t>
    </r>
    <r>
      <rPr>
        <i/>
        <sz val="11"/>
        <rFont val="Calibri"/>
        <family val="2"/>
        <charset val="238"/>
        <scheme val="minor"/>
      </rPr>
      <t xml:space="preserve"> mm.  Dimenzije gornjeg dijela (širina duže stranice straga x dubina uže stranice sa strane x visina): </t>
    </r>
    <r>
      <rPr>
        <i/>
        <sz val="11"/>
        <rFont val="Calibri"/>
        <family val="2"/>
        <scheme val="minor"/>
      </rPr>
      <t xml:space="preserve"> 750 mm x 500 mm x 600 mm</t>
    </r>
  </si>
  <si>
    <r>
      <rPr>
        <b/>
        <i/>
        <sz val="11"/>
        <rFont val="Calibri"/>
        <family val="2"/>
        <charset val="238"/>
        <scheme val="minor"/>
      </rPr>
      <t>Laboratorijski viseći ormar</t>
    </r>
    <r>
      <rPr>
        <i/>
        <sz val="11"/>
        <rFont val="Calibri"/>
        <family val="2"/>
        <charset val="238"/>
        <scheme val="minor"/>
      </rPr>
      <t xml:space="preserve">
Dimenzije ormara (širina x dubina x visina):  900 mm x 330 mm  x 900 mm</t>
    </r>
  </si>
  <si>
    <r>
      <rPr>
        <b/>
        <i/>
        <sz val="11"/>
        <rFont val="Calibri"/>
        <family val="2"/>
        <charset val="238"/>
        <scheme val="minor"/>
      </rPr>
      <t>Laboratorijski visoki ormar u dva dijela (donji i gornji)</t>
    </r>
    <r>
      <rPr>
        <i/>
        <sz val="11"/>
        <rFont val="Calibri"/>
        <family val="2"/>
        <charset val="238"/>
        <scheme val="minor"/>
      </rPr>
      <t xml:space="preserve">
Dimenzije donjeg dijela (širina x dubina x visina):  5300 mm x 500 mm x 2000 mm;  Dimenzije gornjeg dijela (širina x dubina x visina): 5300 mm x 500 mm x 600 mm</t>
    </r>
  </si>
  <si>
    <r>
      <rPr>
        <b/>
        <i/>
        <sz val="11"/>
        <rFont val="Calibri"/>
        <family val="2"/>
        <charset val="238"/>
        <scheme val="minor"/>
      </rPr>
      <t xml:space="preserve">Laboratorijski podpultni pomični ormarić </t>
    </r>
    <r>
      <rPr>
        <i/>
        <sz val="11"/>
        <rFont val="Calibri"/>
        <family val="2"/>
        <scheme val="minor"/>
      </rPr>
      <t xml:space="preserve">
Dimenzije ormarića (širina x dubina x visina): 450 mm x 570 mm  x 615 mm. Sastav  </t>
    </r>
    <r>
      <rPr>
        <i/>
        <sz val="12"/>
        <rFont val="Calibri"/>
        <family val="2"/>
        <scheme val="minor"/>
      </rPr>
      <t xml:space="preserve">podpultnog pomičnog ormarića: </t>
    </r>
    <r>
      <rPr>
        <i/>
        <sz val="11"/>
        <rFont val="Calibri"/>
        <family val="2"/>
        <scheme val="minor"/>
      </rPr>
      <t>tri (3) ladice bez vrata, brava + ključ, četiri (4) PP kotača, dva (2) prednja PP kotača s kočnicama</t>
    </r>
  </si>
  <si>
    <r>
      <rPr>
        <b/>
        <i/>
        <sz val="11"/>
        <rFont val="Calibri"/>
        <family val="2"/>
        <charset val="238"/>
        <scheme val="minor"/>
      </rPr>
      <t>Laboratorijski stol s metalnom konstrukcijom</t>
    </r>
    <r>
      <rPr>
        <i/>
        <sz val="11"/>
        <rFont val="Calibri"/>
        <family val="2"/>
        <scheme val="minor"/>
      </rPr>
      <t xml:space="preserve">
Dimenzije stola, uključujući i radnu plohu (širina x dubina x visina): 1500 mm x 1000 mm x 900 mm;  Središnja konzola za pohranu.  Radna ploha od kompaktnog laminata koja ima otpornost površine: </t>
    </r>
    <r>
      <rPr>
        <i/>
        <sz val="7"/>
        <rFont val="Times New Roman"/>
        <family val="1"/>
      </rPr>
      <t xml:space="preserve"> </t>
    </r>
    <r>
      <rPr>
        <i/>
        <sz val="11"/>
        <rFont val="Calibri"/>
        <family val="2"/>
        <scheme val="minor"/>
      </rPr>
      <t>prema otapalima i razrijeđenim kiselinama;</t>
    </r>
    <r>
      <rPr>
        <i/>
        <sz val="7"/>
        <rFont val="Times New Roman"/>
        <family val="1"/>
      </rPr>
      <t xml:space="preserve"> </t>
    </r>
    <r>
      <rPr>
        <i/>
        <sz val="11"/>
        <rFont val="Calibri"/>
        <family val="2"/>
        <scheme val="minor"/>
      </rPr>
      <t>mehanička otpornost;</t>
    </r>
    <r>
      <rPr>
        <i/>
        <sz val="7"/>
        <rFont val="Times New Roman"/>
        <family val="1"/>
      </rPr>
      <t xml:space="preserve"> </t>
    </r>
    <r>
      <rPr>
        <i/>
        <sz val="11"/>
        <rFont val="Calibri"/>
        <family val="2"/>
        <scheme val="minor"/>
      </rPr>
      <t>vodootporna;</t>
    </r>
    <r>
      <rPr>
        <i/>
        <sz val="7"/>
        <rFont val="Times New Roman"/>
        <family val="1"/>
      </rPr>
      <t xml:space="preserve"> </t>
    </r>
    <r>
      <rPr>
        <i/>
        <sz val="11"/>
        <rFont val="Calibri"/>
        <family val="2"/>
        <scheme val="minor"/>
      </rPr>
      <t>otporna na visoke temperature. Minimalna nosivost stola 200 kg/m</t>
    </r>
    <r>
      <rPr>
        <i/>
        <vertAlign val="superscript"/>
        <sz val="11"/>
        <rFont val="Calibri"/>
        <family val="2"/>
        <scheme val="minor"/>
      </rPr>
      <t>2</t>
    </r>
    <r>
      <rPr>
        <i/>
        <sz val="11"/>
        <rFont val="Calibri"/>
        <family val="2"/>
        <scheme val="minor"/>
      </rPr>
      <t xml:space="preserve">; Metalna konstrukcija s niveliranim stopicama; Metalna konstrukcija stola; </t>
    </r>
    <r>
      <rPr>
        <i/>
        <sz val="7"/>
        <rFont val="Times New Roman"/>
        <family val="1"/>
      </rPr>
      <t xml:space="preserve"> </t>
    </r>
    <r>
      <rPr>
        <i/>
        <sz val="11"/>
        <rFont val="Calibri"/>
        <family val="2"/>
        <scheme val="minor"/>
      </rPr>
      <t xml:space="preserve">dodatna pojačanja na bočnim stranicama kako bi se u sredini/ispod stola mogli smjestiti dodatni uređaji i namještaj. Konstrukcija stola i noge stola (dvije ili više): </t>
    </r>
    <r>
      <rPr>
        <i/>
        <sz val="7"/>
        <rFont val="Times New Roman"/>
        <family val="1"/>
      </rPr>
      <t xml:space="preserve"> </t>
    </r>
    <r>
      <rPr>
        <i/>
        <sz val="11"/>
        <rFont val="Calibri"/>
        <family val="2"/>
        <scheme val="minor"/>
      </rPr>
      <t>izrađene od čeličnih profila; pocinčane i plastificirana epoxy prahom ili jednakovrijednim materijalom povećane otpornosti</t>
    </r>
  </si>
  <si>
    <r>
      <rPr>
        <b/>
        <i/>
        <sz val="11"/>
        <rFont val="Calibri"/>
        <family val="2"/>
        <charset val="238"/>
        <scheme val="minor"/>
      </rPr>
      <t>Laboratorijski stol s metalnom konstrukcijom</t>
    </r>
    <r>
      <rPr>
        <i/>
        <sz val="11"/>
        <rFont val="Calibri"/>
        <family val="2"/>
        <scheme val="minor"/>
      </rPr>
      <t xml:space="preserve">
Dimenzije stola, uključujući i radnu plohu (širina x dubina x visina): 2400 mm x 1000 mm x 900 mm;  Središnja konzola za pohranu. Radna ploha od kompaktnog laminata koja ima otpornost površine: </t>
    </r>
    <r>
      <rPr>
        <i/>
        <sz val="7"/>
        <rFont val="Times New Roman"/>
        <family val="1"/>
      </rPr>
      <t xml:space="preserve"> </t>
    </r>
    <r>
      <rPr>
        <i/>
        <sz val="11"/>
        <rFont val="Calibri"/>
        <family val="2"/>
        <scheme val="minor"/>
      </rPr>
      <t>prema otapalima i razrijeđenim kiselinama;</t>
    </r>
    <r>
      <rPr>
        <i/>
        <sz val="7"/>
        <rFont val="Times New Roman"/>
        <family val="1"/>
      </rPr>
      <t xml:space="preserve"> </t>
    </r>
    <r>
      <rPr>
        <i/>
        <sz val="11"/>
        <rFont val="Calibri"/>
        <family val="2"/>
        <scheme val="minor"/>
      </rPr>
      <t>mehanička otpornost;</t>
    </r>
    <r>
      <rPr>
        <i/>
        <sz val="7"/>
        <rFont val="Times New Roman"/>
        <family val="1"/>
      </rPr>
      <t xml:space="preserve"> </t>
    </r>
    <r>
      <rPr>
        <i/>
        <sz val="11"/>
        <rFont val="Calibri"/>
        <family val="2"/>
        <scheme val="minor"/>
      </rPr>
      <t>vodootporna;</t>
    </r>
    <r>
      <rPr>
        <i/>
        <sz val="7"/>
        <rFont val="Times New Roman"/>
        <family val="1"/>
      </rPr>
      <t xml:space="preserve"> </t>
    </r>
    <r>
      <rPr>
        <i/>
        <sz val="11"/>
        <rFont val="Calibri"/>
        <family val="2"/>
        <scheme val="minor"/>
      </rPr>
      <t>otporna na visoke temperature. Minimalna nosivost stola 200 kg/m</t>
    </r>
    <r>
      <rPr>
        <i/>
        <vertAlign val="superscript"/>
        <sz val="11"/>
        <rFont val="Calibri"/>
        <family val="2"/>
        <scheme val="minor"/>
      </rPr>
      <t>2</t>
    </r>
    <r>
      <rPr>
        <i/>
        <sz val="11"/>
        <rFont val="Calibri"/>
        <family val="2"/>
        <scheme val="minor"/>
      </rPr>
      <t xml:space="preserve">; Metalna konstrukcija s niveliranim stopicama; Metalna konstrukcija stola; </t>
    </r>
    <r>
      <rPr>
        <i/>
        <sz val="7"/>
        <rFont val="Times New Roman"/>
        <family val="1"/>
      </rPr>
      <t xml:space="preserve"> </t>
    </r>
    <r>
      <rPr>
        <i/>
        <sz val="11"/>
        <rFont val="Calibri"/>
        <family val="2"/>
        <scheme val="minor"/>
      </rPr>
      <t xml:space="preserve">dodatna pojačanja na bočnim stranicama kako bi se u sredini/ispod stola mogli smjestiti dodatni uređaji i namještaj. Konstrukcija stola i noge stola (dvije ili više): </t>
    </r>
    <r>
      <rPr>
        <i/>
        <sz val="7"/>
        <rFont val="Times New Roman"/>
        <family val="1"/>
      </rPr>
      <t xml:space="preserve"> </t>
    </r>
    <r>
      <rPr>
        <i/>
        <sz val="11"/>
        <rFont val="Calibri"/>
        <family val="2"/>
        <scheme val="minor"/>
      </rPr>
      <t>izrađene od čeličnih profila; pocinčane i plastificirana epoxy prahom ili jednakovrijednim materijalom povećane otpornosti</t>
    </r>
  </si>
  <si>
    <r>
      <rPr>
        <b/>
        <i/>
        <sz val="11"/>
        <rFont val="Calibri"/>
        <family val="2"/>
        <charset val="238"/>
        <scheme val="minor"/>
      </rPr>
      <t>Laboratorijski stol s metalnom konstrukcijom</t>
    </r>
    <r>
      <rPr>
        <i/>
        <sz val="11"/>
        <rFont val="Calibri"/>
        <family val="2"/>
        <scheme val="minor"/>
      </rPr>
      <t xml:space="preserve">
Dimenzije stola, uključujući i radnu plohu (širina x dubina x visina): 2400 mm x 1000 mm x 900 mm;  Središnja konzola za pohranu. Radna ploha od kompaktnog laminata koja ima otpornost površine: </t>
    </r>
    <r>
      <rPr>
        <i/>
        <sz val="7"/>
        <rFont val="Times New Roman"/>
        <family val="1"/>
      </rPr>
      <t xml:space="preserve"> </t>
    </r>
    <r>
      <rPr>
        <i/>
        <sz val="11"/>
        <rFont val="Calibri"/>
        <family val="2"/>
        <scheme val="minor"/>
      </rPr>
      <t>prema otapalima i razrijeđenim kiselinama;</t>
    </r>
    <r>
      <rPr>
        <i/>
        <sz val="7"/>
        <rFont val="Times New Roman"/>
        <family val="1"/>
      </rPr>
      <t xml:space="preserve"> </t>
    </r>
    <r>
      <rPr>
        <i/>
        <sz val="11"/>
        <rFont val="Calibri"/>
        <family val="2"/>
        <scheme val="minor"/>
      </rPr>
      <t>mehanička otpornost;</t>
    </r>
    <r>
      <rPr>
        <i/>
        <sz val="7"/>
        <rFont val="Times New Roman"/>
        <family val="1"/>
      </rPr>
      <t xml:space="preserve"> </t>
    </r>
    <r>
      <rPr>
        <i/>
        <sz val="11"/>
        <rFont val="Calibri"/>
        <family val="2"/>
        <scheme val="minor"/>
      </rPr>
      <t>vodootporna;</t>
    </r>
    <r>
      <rPr>
        <i/>
        <sz val="7"/>
        <rFont val="Times New Roman"/>
        <family val="1"/>
      </rPr>
      <t xml:space="preserve"> </t>
    </r>
    <r>
      <rPr>
        <i/>
        <sz val="11"/>
        <rFont val="Calibri"/>
        <family val="2"/>
        <scheme val="minor"/>
      </rPr>
      <t>otporna na visoke temperature. Minimalna nosivost stola 200 kg/m</t>
    </r>
    <r>
      <rPr>
        <i/>
        <vertAlign val="superscript"/>
        <sz val="11"/>
        <rFont val="Calibri"/>
        <family val="2"/>
        <scheme val="minor"/>
      </rPr>
      <t>2</t>
    </r>
    <r>
      <rPr>
        <i/>
        <sz val="11"/>
        <rFont val="Calibri"/>
        <family val="2"/>
        <scheme val="minor"/>
      </rPr>
      <t xml:space="preserve">; Metalna konstrukcija s niveliranim stopicama; Metalna konstrukcija stola; </t>
    </r>
    <r>
      <rPr>
        <i/>
        <sz val="7"/>
        <rFont val="Times New Roman"/>
        <family val="1"/>
      </rPr>
      <t xml:space="preserve"> </t>
    </r>
    <r>
      <rPr>
        <i/>
        <sz val="11"/>
        <rFont val="Calibri"/>
        <family val="2"/>
        <scheme val="minor"/>
      </rPr>
      <t xml:space="preserve">dodatna pojačanja na bočnim stranicama kako bi se u sredini/ispod stola mogli smjestiti dodatni uređaji i namještaj. Konstrukcija stola i noge stola (dvije ili više): </t>
    </r>
    <r>
      <rPr>
        <i/>
        <sz val="7"/>
        <rFont val="Times New Roman"/>
        <family val="1"/>
      </rPr>
      <t xml:space="preserve"> </t>
    </r>
    <r>
      <rPr>
        <i/>
        <sz val="11"/>
        <rFont val="Calibri"/>
        <family val="2"/>
        <scheme val="minor"/>
      </rPr>
      <t>izrađene od čeličnih profila; pocinčane i plastificirana epoxy prahom ili jednakovrijednim materijalom povećane otpornosti. Sudoper s jednim (1) polipropilenskim koritom na čelu stola.  Dimenzije sudopera (širina x dubina x visina): 800 mm x 750 mm  x 900 mm. Dimenzije ormarića ispod sudopera trebaju odgovarati dimenzijama sudopera i biti u skladu sa laboratorijskim stolom na čijem čelu će biti postavljen. Odvojiti sudoper od radnog stola prozirnom pregradom od plastike prema dubini stola u visini 400-500 mm. Dodaci za laboratorijski sudoper: laboratorijska miješalica sa fleksibilnim crijevom: topla/hladna voda. ispiralica za oči, vakuum sisaljka, zidno cjedilo za posuđe (jež sa 26 bodlje)</t>
    </r>
  </si>
  <si>
    <r>
      <rPr>
        <b/>
        <i/>
        <sz val="11"/>
        <rFont val="Calibri"/>
        <family val="2"/>
        <charset val="238"/>
        <scheme val="minor"/>
      </rPr>
      <t>Laboratorijski viseći ormar</t>
    </r>
    <r>
      <rPr>
        <i/>
        <sz val="11"/>
        <rFont val="Calibri"/>
        <family val="2"/>
        <charset val="238"/>
        <scheme val="minor"/>
      </rPr>
      <t xml:space="preserve">
Dimenzije ormara (širina x dubina x visina):  900 mm x 330 mm  x 750 mm</t>
    </r>
  </si>
  <si>
    <r>
      <rPr>
        <b/>
        <i/>
        <sz val="11"/>
        <rFont val="Calibri"/>
        <family val="2"/>
        <charset val="238"/>
        <scheme val="minor"/>
      </rPr>
      <t xml:space="preserve">Laboratorijski podpultni pomični ormarić </t>
    </r>
    <r>
      <rPr>
        <i/>
        <sz val="11"/>
        <rFont val="Calibri"/>
        <family val="2"/>
        <scheme val="minor"/>
      </rPr>
      <t xml:space="preserve">
Dimenzije ormarića (širina x dubina x visina): 900 mm x 570 mm  x 615 mm. Sastav  </t>
    </r>
    <r>
      <rPr>
        <i/>
        <sz val="12"/>
        <rFont val="Calibri"/>
        <family val="2"/>
        <scheme val="minor"/>
      </rPr>
      <t xml:space="preserve">podpultnog pomičnog ormarića: </t>
    </r>
    <r>
      <rPr>
        <i/>
        <sz val="11"/>
        <rFont val="Calibri"/>
        <family val="2"/>
        <scheme val="minor"/>
      </rPr>
      <t>tri (3) ladice bez vrata, brava + ključ, četiri (4) PP kotača, dva (2) prednja PP kotača s kočnicama</t>
    </r>
  </si>
  <si>
    <r>
      <rPr>
        <b/>
        <i/>
        <sz val="11"/>
        <rFont val="Calibri"/>
        <family val="2"/>
        <charset val="238"/>
        <scheme val="minor"/>
      </rPr>
      <t>Laboratorijski stol s metalnom konstrukcijom i ugrađenim sudoperom</t>
    </r>
    <r>
      <rPr>
        <i/>
        <sz val="11"/>
        <rFont val="Calibri"/>
        <family val="2"/>
        <scheme val="minor"/>
      </rPr>
      <t xml:space="preserve">
Dimenzije stola, uključujući i radnu plohu (širina x dubina x visina): 1800 mm x 750 mm x 900 mm;  Središnja konzola za pohranu. Radna ploha od kompaktnog laminata koja ima otpornost površine: </t>
    </r>
    <r>
      <rPr>
        <i/>
        <sz val="7"/>
        <rFont val="Times New Roman"/>
        <family val="1"/>
      </rPr>
      <t xml:space="preserve"> </t>
    </r>
    <r>
      <rPr>
        <i/>
        <sz val="11"/>
        <rFont val="Calibri"/>
        <family val="2"/>
        <scheme val="minor"/>
      </rPr>
      <t>prema otapalima i razrijeđenim kiselinama;</t>
    </r>
    <r>
      <rPr>
        <i/>
        <sz val="7"/>
        <rFont val="Times New Roman"/>
        <family val="1"/>
      </rPr>
      <t xml:space="preserve"> </t>
    </r>
    <r>
      <rPr>
        <i/>
        <sz val="11"/>
        <rFont val="Calibri"/>
        <family val="2"/>
        <scheme val="minor"/>
      </rPr>
      <t>mehanička otpornost;</t>
    </r>
    <r>
      <rPr>
        <i/>
        <sz val="7"/>
        <rFont val="Times New Roman"/>
        <family val="1"/>
      </rPr>
      <t xml:space="preserve"> </t>
    </r>
    <r>
      <rPr>
        <i/>
        <sz val="11"/>
        <rFont val="Calibri"/>
        <family val="2"/>
        <scheme val="minor"/>
      </rPr>
      <t>vodootporna;</t>
    </r>
    <r>
      <rPr>
        <i/>
        <sz val="7"/>
        <rFont val="Times New Roman"/>
        <family val="1"/>
      </rPr>
      <t xml:space="preserve"> </t>
    </r>
    <r>
      <rPr>
        <i/>
        <sz val="11"/>
        <rFont val="Calibri"/>
        <family val="2"/>
        <scheme val="minor"/>
      </rPr>
      <t>otporna na visoke temperature. Minimalna nosivost stola 200 kg/m</t>
    </r>
    <r>
      <rPr>
        <i/>
        <vertAlign val="superscript"/>
        <sz val="11"/>
        <rFont val="Calibri"/>
        <family val="2"/>
        <scheme val="minor"/>
      </rPr>
      <t>2</t>
    </r>
    <r>
      <rPr>
        <i/>
        <sz val="11"/>
        <rFont val="Calibri"/>
        <family val="2"/>
        <scheme val="minor"/>
      </rPr>
      <t xml:space="preserve">; Metalna konstrukcija s niveliranim stopicama; Metalna konstrukcija stola; </t>
    </r>
    <r>
      <rPr>
        <i/>
        <sz val="7"/>
        <rFont val="Times New Roman"/>
        <family val="1"/>
      </rPr>
      <t xml:space="preserve"> </t>
    </r>
    <r>
      <rPr>
        <i/>
        <sz val="11"/>
        <rFont val="Calibri"/>
        <family val="2"/>
        <scheme val="minor"/>
      </rPr>
      <t xml:space="preserve">dodatna pojačanja na bočnim stranicama kako bi se u sredini/ispod stola mogli smjestiti dodatni uređaji i namještaj. Konstrukcija stola i noge stola (dvije ili više): </t>
    </r>
    <r>
      <rPr>
        <i/>
        <sz val="7"/>
        <rFont val="Times New Roman"/>
        <family val="1"/>
      </rPr>
      <t xml:space="preserve"> </t>
    </r>
    <r>
      <rPr>
        <i/>
        <sz val="11"/>
        <rFont val="Calibri"/>
        <family val="2"/>
        <scheme val="minor"/>
      </rPr>
      <t>izrađene od čeličnih profila; pocinčane i plastificirana epoxy prahom ili jednakovrijednim materijalom povećane otpornosti. Sudoper s jednim (1) polipropilenskim koritom na čelu stola.  Dimenzije sudopera (širina x dubina x visina): 750 mm x 600 mm  x 900 mm. Dimenzije ormarića ispod sudopera trebaju odgovarati dimenzijama sudopera i biti u skladu sa laboratorijskim stolom na čijem čelu će biti postavljen. Odvojiti sudoper od radnog stola prozirnom pregradom od plastike prema dubini stola u visini 400-500 mm. Dodaci za laboratorijski sudoper: laboratorijska miješalica sa fleksibilnim crijevom: topla/hladna voda. ispiralica za oči, vakuum sisaljka, zidno cjedilo za posuđe (jež sa 26 bodlje)</t>
    </r>
  </si>
  <si>
    <r>
      <rPr>
        <b/>
        <i/>
        <sz val="11"/>
        <rFont val="Calibri"/>
        <family val="2"/>
        <charset val="238"/>
        <scheme val="minor"/>
      </rPr>
      <t xml:space="preserve">Laboratorijski podpultni pomični ormarić </t>
    </r>
    <r>
      <rPr>
        <i/>
        <sz val="11"/>
        <rFont val="Calibri"/>
        <family val="2"/>
        <scheme val="minor"/>
      </rPr>
      <t xml:space="preserve">
Dimenzije ormarića (širina x dubina x visina): 600 mm x 570 mm  x 615 mm. Sastav  </t>
    </r>
    <r>
      <rPr>
        <i/>
        <sz val="12"/>
        <rFont val="Calibri"/>
        <family val="2"/>
        <scheme val="minor"/>
      </rPr>
      <t xml:space="preserve">podpultnog pomičnog ormarića: </t>
    </r>
    <r>
      <rPr>
        <i/>
        <sz val="11"/>
        <rFont val="Calibri"/>
        <family val="2"/>
        <scheme val="minor"/>
      </rPr>
      <t>tri (3) ladice bez vrata, brava + ključ, četiri (4) PP kotača, dva (2) prednja PP kotača s kočnicama</t>
    </r>
  </si>
  <si>
    <r>
      <rPr>
        <b/>
        <i/>
        <sz val="11"/>
        <rFont val="Calibri"/>
        <family val="2"/>
        <charset val="238"/>
        <scheme val="minor"/>
      </rPr>
      <t>Laboratorijski stol s metalnom konstrukcijom</t>
    </r>
    <r>
      <rPr>
        <i/>
        <sz val="11"/>
        <rFont val="Calibri"/>
        <family val="2"/>
        <scheme val="minor"/>
      </rPr>
      <t xml:space="preserve">
Dimenzije stola, uključujući i radnu plohu (širina x dubina x visina): 3900 mm x 750 mm x 900 mm;  Središnja konzola za pohranu. Radna ploha od kompaktnog laminata koja ima otpornost površine: </t>
    </r>
    <r>
      <rPr>
        <i/>
        <sz val="7"/>
        <rFont val="Times New Roman"/>
        <family val="1"/>
      </rPr>
      <t xml:space="preserve"> </t>
    </r>
    <r>
      <rPr>
        <i/>
        <sz val="11"/>
        <rFont val="Calibri"/>
        <family val="2"/>
        <scheme val="minor"/>
      </rPr>
      <t>prema otapalima i razrijeđenim kiselinama;</t>
    </r>
    <r>
      <rPr>
        <i/>
        <sz val="7"/>
        <rFont val="Times New Roman"/>
        <family val="1"/>
      </rPr>
      <t xml:space="preserve"> </t>
    </r>
    <r>
      <rPr>
        <i/>
        <sz val="11"/>
        <rFont val="Calibri"/>
        <family val="2"/>
        <scheme val="minor"/>
      </rPr>
      <t>mehanička otpornost;</t>
    </r>
    <r>
      <rPr>
        <i/>
        <sz val="7"/>
        <rFont val="Times New Roman"/>
        <family val="1"/>
      </rPr>
      <t xml:space="preserve"> </t>
    </r>
    <r>
      <rPr>
        <i/>
        <sz val="11"/>
        <rFont val="Calibri"/>
        <family val="2"/>
        <scheme val="minor"/>
      </rPr>
      <t>vodootporna;</t>
    </r>
    <r>
      <rPr>
        <i/>
        <sz val="7"/>
        <rFont val="Times New Roman"/>
        <family val="1"/>
      </rPr>
      <t xml:space="preserve"> </t>
    </r>
    <r>
      <rPr>
        <i/>
        <sz val="11"/>
        <rFont val="Calibri"/>
        <family val="2"/>
        <scheme val="minor"/>
      </rPr>
      <t>otporna na visoke temperature. Minimalna nosivost stola 200 kg/m</t>
    </r>
    <r>
      <rPr>
        <i/>
        <vertAlign val="superscript"/>
        <sz val="11"/>
        <rFont val="Calibri"/>
        <family val="2"/>
        <scheme val="minor"/>
      </rPr>
      <t>2</t>
    </r>
    <r>
      <rPr>
        <i/>
        <sz val="11"/>
        <rFont val="Calibri"/>
        <family val="2"/>
        <scheme val="minor"/>
      </rPr>
      <t xml:space="preserve">; Metalna konstrukcija s niveliranim stopicama; Metalna konstrukcija stola; </t>
    </r>
    <r>
      <rPr>
        <i/>
        <sz val="7"/>
        <rFont val="Times New Roman"/>
        <family val="1"/>
      </rPr>
      <t xml:space="preserve"> </t>
    </r>
    <r>
      <rPr>
        <i/>
        <sz val="11"/>
        <rFont val="Calibri"/>
        <family val="2"/>
        <scheme val="minor"/>
      </rPr>
      <t xml:space="preserve">dodatna pojačanja na bočnim stranicama kako bi se u sredini/ispod stola mogli smjestiti dodatni uređaji i namještaj. Konstrukcija stola i noge stola (dvije ili više): </t>
    </r>
    <r>
      <rPr>
        <i/>
        <sz val="7"/>
        <rFont val="Times New Roman"/>
        <family val="1"/>
      </rPr>
      <t xml:space="preserve"> </t>
    </r>
    <r>
      <rPr>
        <i/>
        <sz val="11"/>
        <rFont val="Calibri"/>
        <family val="2"/>
        <scheme val="minor"/>
      </rPr>
      <t>izrađene od čeličnih profila; pocinčane i plastificirana epoxy prahom ili jednakovrijednim materijalom povećane otpornosti.</t>
    </r>
  </si>
  <si>
    <r>
      <rPr>
        <b/>
        <i/>
        <sz val="11"/>
        <rFont val="Calibri"/>
        <family val="2"/>
        <charset val="238"/>
        <scheme val="minor"/>
      </rPr>
      <t>Laboratorijski stol s metalnom konstrukcijom i ugrađenim sudoperom</t>
    </r>
    <r>
      <rPr>
        <i/>
        <sz val="11"/>
        <rFont val="Calibri"/>
        <family val="2"/>
        <scheme val="minor"/>
      </rPr>
      <t xml:space="preserve">
Dimenzije stola, uključujući i radnu plohu (širina x dubina x visina): 1050 mm x 750 mm x 900 mm;  Središnja konzola za pohranu. Radna ploha od kompaktnog laminata koja ima otpornost površine: </t>
    </r>
    <r>
      <rPr>
        <i/>
        <sz val="7"/>
        <rFont val="Times New Roman"/>
        <family val="1"/>
      </rPr>
      <t xml:space="preserve"> </t>
    </r>
    <r>
      <rPr>
        <i/>
        <sz val="11"/>
        <rFont val="Calibri"/>
        <family val="2"/>
        <scheme val="minor"/>
      </rPr>
      <t>prema otapalima i razrijeđenim kiselinama;</t>
    </r>
    <r>
      <rPr>
        <i/>
        <sz val="7"/>
        <rFont val="Times New Roman"/>
        <family val="1"/>
      </rPr>
      <t xml:space="preserve"> </t>
    </r>
    <r>
      <rPr>
        <i/>
        <sz val="11"/>
        <rFont val="Calibri"/>
        <family val="2"/>
        <scheme val="minor"/>
      </rPr>
      <t>mehanička otpornost;</t>
    </r>
    <r>
      <rPr>
        <i/>
        <sz val="7"/>
        <rFont val="Times New Roman"/>
        <family val="1"/>
      </rPr>
      <t xml:space="preserve"> </t>
    </r>
    <r>
      <rPr>
        <i/>
        <sz val="11"/>
        <rFont val="Calibri"/>
        <family val="2"/>
        <scheme val="minor"/>
      </rPr>
      <t>vodootporna;</t>
    </r>
    <r>
      <rPr>
        <i/>
        <sz val="7"/>
        <rFont val="Times New Roman"/>
        <family val="1"/>
      </rPr>
      <t xml:space="preserve"> </t>
    </r>
    <r>
      <rPr>
        <i/>
        <sz val="11"/>
        <rFont val="Calibri"/>
        <family val="2"/>
        <scheme val="minor"/>
      </rPr>
      <t>otporna na visoke temperature. Minimalna nosivost stola 200 kg/m</t>
    </r>
    <r>
      <rPr>
        <i/>
        <vertAlign val="superscript"/>
        <sz val="11"/>
        <rFont val="Calibri"/>
        <family val="2"/>
        <scheme val="minor"/>
      </rPr>
      <t>2</t>
    </r>
    <r>
      <rPr>
        <i/>
        <sz val="11"/>
        <rFont val="Calibri"/>
        <family val="2"/>
        <scheme val="minor"/>
      </rPr>
      <t xml:space="preserve">; Metalna konstrukcija s niveliranim stopicama; Metalna konstrukcija stola; </t>
    </r>
    <r>
      <rPr>
        <i/>
        <sz val="7"/>
        <rFont val="Times New Roman"/>
        <family val="1"/>
      </rPr>
      <t xml:space="preserve"> </t>
    </r>
    <r>
      <rPr>
        <i/>
        <sz val="11"/>
        <rFont val="Calibri"/>
        <family val="2"/>
        <scheme val="minor"/>
      </rPr>
      <t xml:space="preserve">dodatna pojačanja na bočnim stranicama kako bi se u sredini/ispod stola mogli smjestiti dodatni uređaji i namještaj. Konstrukcija stola i noge stola (dvije ili više): </t>
    </r>
    <r>
      <rPr>
        <i/>
        <sz val="7"/>
        <rFont val="Times New Roman"/>
        <family val="1"/>
      </rPr>
      <t xml:space="preserve"> </t>
    </r>
    <r>
      <rPr>
        <i/>
        <sz val="11"/>
        <rFont val="Calibri"/>
        <family val="2"/>
        <scheme val="minor"/>
      </rPr>
      <t>izrađene od čeličnih profila; pocinčane i plastificirana epoxy prahom ili jednakovrijednim materijalom povećane otpornosti. Sudoper s jednim (1) polipropilenskim koritom na čelu stola.  Dimenzije sudopera (širina x dubina x visina): 600 mm x 750 mm  x 900 mm. Dimenzije ormarića ispod sudopera trebaju odgovarati dimenzijama sudopera i biti u skladu sa laboratorijskim stolom na čijem čelu će biti postavljen. Odvojiti sudoper od radnog stola prozirnom pregradom od plastike prema dubini stola u visini 400-500 mm. Dodaci za laboratorijski sudoper: laboratorijska miješalica sa fleksibilnim crijevom: topla/hladna voda. ispiralica za oči, vakuum sisaljka, zidno cjedilo za posuđe (jež sa 26 bodlje)</t>
    </r>
  </si>
  <si>
    <r>
      <rPr>
        <b/>
        <i/>
        <sz val="11"/>
        <rFont val="Calibri"/>
        <family val="2"/>
        <charset val="238"/>
        <scheme val="minor"/>
      </rPr>
      <t>Laboratorijski stol s metalnom konstrukcijom</t>
    </r>
    <r>
      <rPr>
        <i/>
        <sz val="11"/>
        <rFont val="Calibri"/>
        <family val="2"/>
        <scheme val="minor"/>
      </rPr>
      <t xml:space="preserve">
Dimenzije stola, uključujući i radnu plohu (širina x dubina x visina): 1000 mm x 600 mm x 900 mm;  Središnja konzola za pohranu. Radna ploha od kompaktnog laminata koja ima otpornost površine: </t>
    </r>
    <r>
      <rPr>
        <i/>
        <sz val="7"/>
        <rFont val="Times New Roman"/>
        <family val="1"/>
      </rPr>
      <t xml:space="preserve"> </t>
    </r>
    <r>
      <rPr>
        <i/>
        <sz val="11"/>
        <rFont val="Calibri"/>
        <family val="2"/>
        <scheme val="minor"/>
      </rPr>
      <t>prema otapalima i razrijeđenim kiselinama;</t>
    </r>
    <r>
      <rPr>
        <i/>
        <sz val="7"/>
        <rFont val="Times New Roman"/>
        <family val="1"/>
      </rPr>
      <t xml:space="preserve"> </t>
    </r>
    <r>
      <rPr>
        <i/>
        <sz val="11"/>
        <rFont val="Calibri"/>
        <family val="2"/>
        <scheme val="minor"/>
      </rPr>
      <t>mehanička otpornost;</t>
    </r>
    <r>
      <rPr>
        <i/>
        <sz val="7"/>
        <rFont val="Times New Roman"/>
        <family val="1"/>
      </rPr>
      <t xml:space="preserve"> </t>
    </r>
    <r>
      <rPr>
        <i/>
        <sz val="11"/>
        <rFont val="Calibri"/>
        <family val="2"/>
        <scheme val="minor"/>
      </rPr>
      <t>vodootporna;</t>
    </r>
    <r>
      <rPr>
        <i/>
        <sz val="7"/>
        <rFont val="Times New Roman"/>
        <family val="1"/>
      </rPr>
      <t xml:space="preserve"> </t>
    </r>
    <r>
      <rPr>
        <i/>
        <sz val="11"/>
        <rFont val="Calibri"/>
        <family val="2"/>
        <scheme val="minor"/>
      </rPr>
      <t>otporna na visoke temperature. Minimalna nosivost stola 200 kg/m</t>
    </r>
    <r>
      <rPr>
        <i/>
        <vertAlign val="superscript"/>
        <sz val="11"/>
        <rFont val="Calibri"/>
        <family val="2"/>
        <scheme val="minor"/>
      </rPr>
      <t>2</t>
    </r>
    <r>
      <rPr>
        <i/>
        <sz val="11"/>
        <rFont val="Calibri"/>
        <family val="2"/>
        <scheme val="minor"/>
      </rPr>
      <t xml:space="preserve">; Metalna konstrukcija s niveliranim stopicama; Metalna konstrukcija stola; </t>
    </r>
    <r>
      <rPr>
        <i/>
        <sz val="7"/>
        <rFont val="Times New Roman"/>
        <family val="1"/>
      </rPr>
      <t xml:space="preserve"> </t>
    </r>
    <r>
      <rPr>
        <i/>
        <sz val="11"/>
        <rFont val="Calibri"/>
        <family val="2"/>
        <scheme val="minor"/>
      </rPr>
      <t xml:space="preserve">dodatna pojačanja na bočnim stranicama kako bi se u sredini/ispod stola mogli smjestiti dodatni uređaji i namještaj. Konstrukcija stola i noge stola (dvije ili više): </t>
    </r>
    <r>
      <rPr>
        <i/>
        <sz val="7"/>
        <rFont val="Times New Roman"/>
        <family val="1"/>
      </rPr>
      <t xml:space="preserve"> </t>
    </r>
    <r>
      <rPr>
        <i/>
        <sz val="11"/>
        <rFont val="Calibri"/>
        <family val="2"/>
        <scheme val="minor"/>
      </rPr>
      <t>izrađene od čeličnih profila; pocinčane i plastificirana epoxy prahom ili jednakovrijednim materijalom povećane otpornosti.</t>
    </r>
  </si>
  <si>
    <r>
      <rPr>
        <b/>
        <i/>
        <sz val="11"/>
        <rFont val="Calibri"/>
        <family val="2"/>
        <charset val="238"/>
        <scheme val="minor"/>
      </rPr>
      <t>Laboratorijski stol s metalnom konstrukcijom</t>
    </r>
    <r>
      <rPr>
        <i/>
        <sz val="11"/>
        <rFont val="Calibri"/>
        <family val="2"/>
        <scheme val="minor"/>
      </rPr>
      <t xml:space="preserve">
Dimenzije stola, uključujući i radnu plohu (širina x dubina x visina): 2800 mm x 600 mm x 900 mm;  Središnja konzola za pohranu.  Radna ploha od kompaktnog laminata koja ima otpornost površine: </t>
    </r>
    <r>
      <rPr>
        <i/>
        <sz val="7"/>
        <rFont val="Times New Roman"/>
        <family val="1"/>
      </rPr>
      <t xml:space="preserve"> </t>
    </r>
    <r>
      <rPr>
        <i/>
        <sz val="11"/>
        <rFont val="Calibri"/>
        <family val="2"/>
        <scheme val="minor"/>
      </rPr>
      <t>prema otapalima i razrijeđenim kiselinama;</t>
    </r>
    <r>
      <rPr>
        <i/>
        <sz val="7"/>
        <rFont val="Times New Roman"/>
        <family val="1"/>
      </rPr>
      <t xml:space="preserve"> </t>
    </r>
    <r>
      <rPr>
        <i/>
        <sz val="11"/>
        <rFont val="Calibri"/>
        <family val="2"/>
        <scheme val="minor"/>
      </rPr>
      <t>mehanička otpornost;</t>
    </r>
    <r>
      <rPr>
        <i/>
        <sz val="7"/>
        <rFont val="Times New Roman"/>
        <family val="1"/>
      </rPr>
      <t xml:space="preserve"> </t>
    </r>
    <r>
      <rPr>
        <i/>
        <sz val="11"/>
        <rFont val="Calibri"/>
        <family val="2"/>
        <scheme val="minor"/>
      </rPr>
      <t>vodootporna;</t>
    </r>
    <r>
      <rPr>
        <i/>
        <sz val="7"/>
        <rFont val="Times New Roman"/>
        <family val="1"/>
      </rPr>
      <t xml:space="preserve"> </t>
    </r>
    <r>
      <rPr>
        <i/>
        <sz val="11"/>
        <rFont val="Calibri"/>
        <family val="2"/>
        <scheme val="minor"/>
      </rPr>
      <t>otporna na visoke temperature. Minimalna nosivost stola 200 kg/m</t>
    </r>
    <r>
      <rPr>
        <i/>
        <vertAlign val="superscript"/>
        <sz val="11"/>
        <rFont val="Calibri"/>
        <family val="2"/>
        <scheme val="minor"/>
      </rPr>
      <t>2</t>
    </r>
    <r>
      <rPr>
        <i/>
        <sz val="11"/>
        <rFont val="Calibri"/>
        <family val="2"/>
        <scheme val="minor"/>
      </rPr>
      <t xml:space="preserve">; Metalna konstrukcija s niveliranim stopicama; Metalna konstrukcija stola; </t>
    </r>
    <r>
      <rPr>
        <i/>
        <sz val="7"/>
        <rFont val="Times New Roman"/>
        <family val="1"/>
      </rPr>
      <t xml:space="preserve"> </t>
    </r>
    <r>
      <rPr>
        <i/>
        <sz val="11"/>
        <rFont val="Calibri"/>
        <family val="2"/>
        <scheme val="minor"/>
      </rPr>
      <t xml:space="preserve">dodatna pojačanja na bočnim stranicama kako bi se u sredini/ispod stola mogli smjestiti dodatni uređaji i namještaj. Konstrukcija stola i noge stola (dvije ili više): </t>
    </r>
    <r>
      <rPr>
        <i/>
        <sz val="7"/>
        <rFont val="Times New Roman"/>
        <family val="1"/>
      </rPr>
      <t xml:space="preserve"> </t>
    </r>
    <r>
      <rPr>
        <i/>
        <sz val="11"/>
        <rFont val="Calibri"/>
        <family val="2"/>
        <scheme val="minor"/>
      </rPr>
      <t>izrađene od čeličnih profila; pocinčane i plastificirana epoxy prahom ili jednakovrijednim materijalom povećane otpornosti.</t>
    </r>
  </si>
  <si>
    <r>
      <rPr>
        <b/>
        <i/>
        <sz val="11"/>
        <rFont val="Calibri"/>
        <family val="2"/>
        <charset val="238"/>
        <scheme val="minor"/>
      </rPr>
      <t>Laboratorijski stol s metalnom konstrukcijom</t>
    </r>
    <r>
      <rPr>
        <i/>
        <sz val="11"/>
        <rFont val="Calibri"/>
        <family val="2"/>
        <scheme val="minor"/>
      </rPr>
      <t xml:space="preserve">
Dimenzije stola, uključujući i radnu plohu (širina x dubina x visina): 2400 mm x 600 mm x 900 mm;  Središnja konzola za pohranu. Radna ploha od kompaktnog laminata koja ima otpornost površine: </t>
    </r>
    <r>
      <rPr>
        <i/>
        <sz val="7"/>
        <rFont val="Times New Roman"/>
        <family val="1"/>
      </rPr>
      <t xml:space="preserve"> </t>
    </r>
    <r>
      <rPr>
        <i/>
        <sz val="11"/>
        <rFont val="Calibri"/>
        <family val="2"/>
        <scheme val="minor"/>
      </rPr>
      <t>prema otapalima i razrijeđenim kiselinama;</t>
    </r>
    <r>
      <rPr>
        <i/>
        <sz val="7"/>
        <rFont val="Times New Roman"/>
        <family val="1"/>
      </rPr>
      <t xml:space="preserve"> </t>
    </r>
    <r>
      <rPr>
        <i/>
        <sz val="11"/>
        <rFont val="Calibri"/>
        <family val="2"/>
        <scheme val="minor"/>
      </rPr>
      <t>mehanička otpornost;</t>
    </r>
    <r>
      <rPr>
        <i/>
        <sz val="7"/>
        <rFont val="Times New Roman"/>
        <family val="1"/>
      </rPr>
      <t xml:space="preserve"> </t>
    </r>
    <r>
      <rPr>
        <i/>
        <sz val="11"/>
        <rFont val="Calibri"/>
        <family val="2"/>
        <scheme val="minor"/>
      </rPr>
      <t>vodootporna;</t>
    </r>
    <r>
      <rPr>
        <i/>
        <sz val="7"/>
        <rFont val="Times New Roman"/>
        <family val="1"/>
      </rPr>
      <t xml:space="preserve"> </t>
    </r>
    <r>
      <rPr>
        <i/>
        <sz val="11"/>
        <rFont val="Calibri"/>
        <family val="2"/>
        <scheme val="minor"/>
      </rPr>
      <t>otporna na visoke temperature. Minimalna nosivost stola 200 kg/m</t>
    </r>
    <r>
      <rPr>
        <i/>
        <vertAlign val="superscript"/>
        <sz val="11"/>
        <rFont val="Calibri"/>
        <family val="2"/>
        <scheme val="minor"/>
      </rPr>
      <t>2</t>
    </r>
    <r>
      <rPr>
        <i/>
        <sz val="11"/>
        <rFont val="Calibri"/>
        <family val="2"/>
        <scheme val="minor"/>
      </rPr>
      <t xml:space="preserve">; Metalna konstrukcija s niveliranim stopicama; Metalna konstrukcija stola; </t>
    </r>
    <r>
      <rPr>
        <i/>
        <sz val="7"/>
        <rFont val="Times New Roman"/>
        <family val="1"/>
      </rPr>
      <t xml:space="preserve"> </t>
    </r>
    <r>
      <rPr>
        <i/>
        <sz val="11"/>
        <rFont val="Calibri"/>
        <family val="2"/>
        <scheme val="minor"/>
      </rPr>
      <t xml:space="preserve">dodatna pojačanja na bočnim stranicama kako bi se u sredini/ispod stola mogli smjestiti dodatni uređaji i namještaj. Konstrukcija stola i noge stola (dvije ili više): </t>
    </r>
    <r>
      <rPr>
        <i/>
        <sz val="7"/>
        <rFont val="Times New Roman"/>
        <family val="1"/>
      </rPr>
      <t xml:space="preserve"> </t>
    </r>
    <r>
      <rPr>
        <i/>
        <sz val="11"/>
        <rFont val="Calibri"/>
        <family val="2"/>
        <scheme val="minor"/>
      </rPr>
      <t>izrađene od čeličnih profila; pocinčane i plastificirana epoxy prahom ili jednakovrijednim materijalom povećane otpornosti.</t>
    </r>
  </si>
  <si>
    <r>
      <rPr>
        <b/>
        <i/>
        <sz val="11"/>
        <rFont val="Calibri"/>
        <family val="2"/>
        <charset val="238"/>
        <scheme val="minor"/>
      </rPr>
      <t>Laboratorijski stol u obliku slova L s metalnom konstrukcijom I ugrađenim sudoperom</t>
    </r>
    <r>
      <rPr>
        <i/>
        <sz val="11"/>
        <rFont val="Calibri"/>
        <family val="2"/>
        <scheme val="minor"/>
      </rPr>
      <t xml:space="preserve">
Dimenzije stola, uključujući i radnu plohu (širina x dubina x visina): 1800 (dulja strana) mm x 1400 mm (kraća) x 600 mm x 900 mm; Radna ploha od kompaktnog laminata koja ima otpornost površine: </t>
    </r>
    <r>
      <rPr>
        <i/>
        <sz val="7"/>
        <rFont val="Times New Roman"/>
        <family val="1"/>
      </rPr>
      <t xml:space="preserve"> </t>
    </r>
    <r>
      <rPr>
        <i/>
        <sz val="11"/>
        <rFont val="Calibri"/>
        <family val="2"/>
        <scheme val="minor"/>
      </rPr>
      <t>prema otapalima i razrijeđenim kiselinama;</t>
    </r>
    <r>
      <rPr>
        <i/>
        <sz val="7"/>
        <rFont val="Times New Roman"/>
        <family val="1"/>
      </rPr>
      <t xml:space="preserve"> </t>
    </r>
    <r>
      <rPr>
        <i/>
        <sz val="11"/>
        <rFont val="Calibri"/>
        <family val="2"/>
        <scheme val="minor"/>
      </rPr>
      <t>mehanička otpornost;</t>
    </r>
    <r>
      <rPr>
        <i/>
        <sz val="7"/>
        <rFont val="Times New Roman"/>
        <family val="1"/>
      </rPr>
      <t xml:space="preserve"> </t>
    </r>
    <r>
      <rPr>
        <i/>
        <sz val="11"/>
        <rFont val="Calibri"/>
        <family val="2"/>
        <scheme val="minor"/>
      </rPr>
      <t>vodootporna;</t>
    </r>
    <r>
      <rPr>
        <i/>
        <sz val="7"/>
        <rFont val="Times New Roman"/>
        <family val="1"/>
      </rPr>
      <t xml:space="preserve"> </t>
    </r>
    <r>
      <rPr>
        <i/>
        <sz val="11"/>
        <rFont val="Calibri"/>
        <family val="2"/>
        <scheme val="minor"/>
      </rPr>
      <t>otporna na visoke temperature. Minimalna nosivost stola 200 kg/m</t>
    </r>
    <r>
      <rPr>
        <i/>
        <vertAlign val="superscript"/>
        <sz val="11"/>
        <rFont val="Calibri"/>
        <family val="2"/>
        <scheme val="minor"/>
      </rPr>
      <t>2</t>
    </r>
    <r>
      <rPr>
        <i/>
        <sz val="11"/>
        <rFont val="Calibri"/>
        <family val="2"/>
        <scheme val="minor"/>
      </rPr>
      <t xml:space="preserve">; Metalna konstrukcija s niveliranim stopicama; Metalna konstrukcija stola; </t>
    </r>
    <r>
      <rPr>
        <i/>
        <sz val="7"/>
        <rFont val="Times New Roman"/>
        <family val="1"/>
      </rPr>
      <t xml:space="preserve"> </t>
    </r>
    <r>
      <rPr>
        <i/>
        <sz val="11"/>
        <rFont val="Calibri"/>
        <family val="2"/>
        <scheme val="minor"/>
      </rPr>
      <t xml:space="preserve">dodatna pojačanja na bočnim stranicama kako bi se u sredini/ispod stola mogli smjestiti dodatni uređaji i namještaj. Konstrukcija stola i noge stola (dvije ili više): </t>
    </r>
    <r>
      <rPr>
        <i/>
        <sz val="7"/>
        <rFont val="Times New Roman"/>
        <family val="1"/>
      </rPr>
      <t xml:space="preserve"> </t>
    </r>
    <r>
      <rPr>
        <i/>
        <sz val="11"/>
        <rFont val="Calibri"/>
        <family val="2"/>
        <scheme val="minor"/>
      </rPr>
      <t>izrađene od čeličnih profila; pocinčane i plastificirana epoxy prahom ili jednakovrijednim materijalom povećane otpornosti. Sudoper s jednim (1) polipropilenskim koritom na čelu stola.  Dimenzije ormarića ispod sudopera trebaju odgovarati dimenzijama sudopera i biti u skladu sa laboratorijskim stolom na čijem čelu će biti postavljen. Dodaci za laboratorijski sudoper: laboratorijska miješalica sa fleksibilnim crijevom: topla/hladna voda. ispiralica za oči, vakuum sisaljka, zidno cjedilo za posuđe (jež sa 26 bodlje)</t>
    </r>
  </si>
  <si>
    <r>
      <rPr>
        <b/>
        <i/>
        <sz val="11"/>
        <rFont val="Calibri"/>
        <family val="2"/>
        <charset val="238"/>
        <scheme val="minor"/>
      </rPr>
      <t>Laboratorijski ormar</t>
    </r>
    <r>
      <rPr>
        <i/>
        <sz val="11"/>
        <rFont val="Calibri"/>
        <family val="2"/>
        <charset val="238"/>
        <scheme val="minor"/>
      </rPr>
      <t xml:space="preserve">
Dimenzije (širina x dubina x visina): </t>
    </r>
    <r>
      <rPr>
        <i/>
        <sz val="11"/>
        <rFont val="Calibri"/>
        <family val="2"/>
        <scheme val="minor"/>
      </rPr>
      <t xml:space="preserve"> 2800 mm x 500 mm  x 2300 mm</t>
    </r>
  </si>
  <si>
    <r>
      <rPr>
        <b/>
        <i/>
        <sz val="11"/>
        <rFont val="Calibri"/>
        <family val="2"/>
        <charset val="238"/>
        <scheme val="minor"/>
      </rPr>
      <t>Laboratorijski stol s metalnom konstrukcijom i ugrađenim sudoperom</t>
    </r>
    <r>
      <rPr>
        <i/>
        <sz val="11"/>
        <rFont val="Calibri"/>
        <family val="2"/>
        <scheme val="minor"/>
      </rPr>
      <t xml:space="preserve">
Dimenzije stola, uključujući i radnu plohu (širina x dubina x visina): 2800 mm x 1000 mm x 900 mm;  Središnja konzola za pohranu. Radna ploha od kompaktnog laminata koja ima otpornost površine: </t>
    </r>
    <r>
      <rPr>
        <i/>
        <sz val="7"/>
        <rFont val="Times New Roman"/>
        <family val="1"/>
      </rPr>
      <t xml:space="preserve"> </t>
    </r>
    <r>
      <rPr>
        <i/>
        <sz val="11"/>
        <rFont val="Calibri"/>
        <family val="2"/>
        <scheme val="minor"/>
      </rPr>
      <t>prema otapalima i razrijeđenim kiselinama;</t>
    </r>
    <r>
      <rPr>
        <i/>
        <sz val="7"/>
        <rFont val="Times New Roman"/>
        <family val="1"/>
      </rPr>
      <t xml:space="preserve"> </t>
    </r>
    <r>
      <rPr>
        <i/>
        <sz val="11"/>
        <rFont val="Calibri"/>
        <family val="2"/>
        <scheme val="minor"/>
      </rPr>
      <t>mehanička otpornost;</t>
    </r>
    <r>
      <rPr>
        <i/>
        <sz val="7"/>
        <rFont val="Times New Roman"/>
        <family val="1"/>
      </rPr>
      <t xml:space="preserve"> </t>
    </r>
    <r>
      <rPr>
        <i/>
        <sz val="11"/>
        <rFont val="Calibri"/>
        <family val="2"/>
        <scheme val="minor"/>
      </rPr>
      <t>vodootporna;</t>
    </r>
    <r>
      <rPr>
        <i/>
        <sz val="7"/>
        <rFont val="Times New Roman"/>
        <family val="1"/>
      </rPr>
      <t xml:space="preserve"> </t>
    </r>
    <r>
      <rPr>
        <i/>
        <sz val="11"/>
        <rFont val="Calibri"/>
        <family val="2"/>
        <scheme val="minor"/>
      </rPr>
      <t>otporna na visoke temperature. Minimalna nosivost stola 200 kg/m</t>
    </r>
    <r>
      <rPr>
        <i/>
        <vertAlign val="superscript"/>
        <sz val="11"/>
        <rFont val="Calibri"/>
        <family val="2"/>
        <scheme val="minor"/>
      </rPr>
      <t>2</t>
    </r>
    <r>
      <rPr>
        <i/>
        <sz val="11"/>
        <rFont val="Calibri"/>
        <family val="2"/>
        <scheme val="minor"/>
      </rPr>
      <t xml:space="preserve">; Metalna konstrukcija s niveliranim stopicama; Metalna konstrukcija stola; </t>
    </r>
    <r>
      <rPr>
        <i/>
        <sz val="7"/>
        <rFont val="Times New Roman"/>
        <family val="1"/>
      </rPr>
      <t xml:space="preserve"> </t>
    </r>
    <r>
      <rPr>
        <i/>
        <sz val="11"/>
        <rFont val="Calibri"/>
        <family val="2"/>
        <scheme val="minor"/>
      </rPr>
      <t xml:space="preserve">dodatna pojačanja na bočnim stranicama kako bi se u sredini/ispod stola mogli smjestiti dodatni uređaji i namještaj. Konstrukcija stola i noge stola (dvije ili više): </t>
    </r>
    <r>
      <rPr>
        <i/>
        <sz val="7"/>
        <rFont val="Times New Roman"/>
        <family val="1"/>
      </rPr>
      <t xml:space="preserve"> </t>
    </r>
    <r>
      <rPr>
        <i/>
        <sz val="11"/>
        <rFont val="Calibri"/>
        <family val="2"/>
        <scheme val="minor"/>
      </rPr>
      <t>izrađene od čeličnih profila; pocinčane i plastificirana epoxy prahom ili jednakovrijednim materijalom povećane otpornosti.  Sudoper s jednim (1) polipropilenskim koritom na čelu stola.  Dimenzije ormarića ispod sudopera trebaju odgovarati dimenzijama sudopera i biti u skladu sa laboratorijskim stolom na čijem čelu će biti postavljen. Dodaci za laboratorijski sudoper: laboratorijska miješalica sa fleksibilnim crijevom: topla/hladna voda. ispiralica za oči, vakuum sisaljka, zidno cjedilo za posuđe (jež sa 26 bodlje)</t>
    </r>
  </si>
  <si>
    <r>
      <rPr>
        <b/>
        <i/>
        <sz val="11"/>
        <rFont val="Calibri"/>
        <family val="2"/>
        <charset val="238"/>
        <scheme val="minor"/>
      </rPr>
      <t>Laboratorijski stol s metalnom konstrukcijom</t>
    </r>
    <r>
      <rPr>
        <i/>
        <sz val="11"/>
        <rFont val="Calibri"/>
        <family val="2"/>
        <scheme val="minor"/>
      </rPr>
      <t xml:space="preserve">
Dimenzije stola, uključujući i radnu plohu (širina x dubina x visina): 2600 mm x 1000 mm x 900 mm;  Središnja konzola za pohranu. Radna ploha od kompaktnog laminata koja ima otpornost površine: </t>
    </r>
    <r>
      <rPr>
        <i/>
        <sz val="7"/>
        <rFont val="Times New Roman"/>
        <family val="1"/>
      </rPr>
      <t xml:space="preserve"> </t>
    </r>
    <r>
      <rPr>
        <i/>
        <sz val="11"/>
        <rFont val="Calibri"/>
        <family val="2"/>
        <scheme val="minor"/>
      </rPr>
      <t>prema otapalima i razrijeđenim kiselinama;</t>
    </r>
    <r>
      <rPr>
        <i/>
        <sz val="7"/>
        <rFont val="Times New Roman"/>
        <family val="1"/>
      </rPr>
      <t xml:space="preserve"> </t>
    </r>
    <r>
      <rPr>
        <i/>
        <sz val="11"/>
        <rFont val="Calibri"/>
        <family val="2"/>
        <scheme val="minor"/>
      </rPr>
      <t>mehanička otpornost;</t>
    </r>
    <r>
      <rPr>
        <i/>
        <sz val="7"/>
        <rFont val="Times New Roman"/>
        <family val="1"/>
      </rPr>
      <t xml:space="preserve"> </t>
    </r>
    <r>
      <rPr>
        <i/>
        <sz val="11"/>
        <rFont val="Calibri"/>
        <family val="2"/>
        <scheme val="minor"/>
      </rPr>
      <t>vodootporna;</t>
    </r>
    <r>
      <rPr>
        <i/>
        <sz val="7"/>
        <rFont val="Times New Roman"/>
        <family val="1"/>
      </rPr>
      <t xml:space="preserve"> </t>
    </r>
    <r>
      <rPr>
        <i/>
        <sz val="11"/>
        <rFont val="Calibri"/>
        <family val="2"/>
        <scheme val="minor"/>
      </rPr>
      <t>otporna na visoke temperature. Minimalna nosivost stola 200 kg/m</t>
    </r>
    <r>
      <rPr>
        <i/>
        <vertAlign val="superscript"/>
        <sz val="11"/>
        <rFont val="Calibri"/>
        <family val="2"/>
        <scheme val="minor"/>
      </rPr>
      <t>2</t>
    </r>
    <r>
      <rPr>
        <i/>
        <sz val="11"/>
        <rFont val="Calibri"/>
        <family val="2"/>
        <scheme val="minor"/>
      </rPr>
      <t xml:space="preserve">; Metalna konstrukcija s niveliranim stopicama; Metalna konstrukcija stola; </t>
    </r>
    <r>
      <rPr>
        <i/>
        <sz val="7"/>
        <rFont val="Times New Roman"/>
        <family val="1"/>
      </rPr>
      <t xml:space="preserve"> </t>
    </r>
    <r>
      <rPr>
        <i/>
        <sz val="11"/>
        <rFont val="Calibri"/>
        <family val="2"/>
        <scheme val="minor"/>
      </rPr>
      <t xml:space="preserve">dodatna pojačanja na bočnim stranicama kako bi se u sredini/ispod stola mogli smjestiti dodatni uređaji i namještaj. Konstrukcija stola i noge stola (dvije ili više): </t>
    </r>
    <r>
      <rPr>
        <i/>
        <sz val="7"/>
        <rFont val="Times New Roman"/>
        <family val="1"/>
      </rPr>
      <t xml:space="preserve"> </t>
    </r>
    <r>
      <rPr>
        <i/>
        <sz val="11"/>
        <rFont val="Calibri"/>
        <family val="2"/>
        <scheme val="minor"/>
      </rPr>
      <t>izrađene od čeličnih profila; pocinčane i plastificirana epoxy prahom ili jednakovrijednim materijalom povećane otpornosti.</t>
    </r>
  </si>
  <si>
    <r>
      <rPr>
        <b/>
        <i/>
        <sz val="11"/>
        <rFont val="Calibri"/>
        <family val="2"/>
        <charset val="238"/>
        <scheme val="minor"/>
      </rPr>
      <t>Laboratorijski stol s metalnom konstrukcijom</t>
    </r>
    <r>
      <rPr>
        <i/>
        <sz val="11"/>
        <rFont val="Calibri"/>
        <family val="2"/>
        <scheme val="minor"/>
      </rPr>
      <t xml:space="preserve">
Dimenzije stola, uključujući i radnu plohu (širina x dubina x visina): 1400 mm x 1600 mm x 900 mm;  Središnja konzola za pohranu. Radna ploha od kompaktnog laminata koja ima otpornost površine: </t>
    </r>
    <r>
      <rPr>
        <i/>
        <sz val="7"/>
        <rFont val="Times New Roman"/>
        <family val="1"/>
      </rPr>
      <t xml:space="preserve"> </t>
    </r>
    <r>
      <rPr>
        <i/>
        <sz val="11"/>
        <rFont val="Calibri"/>
        <family val="2"/>
        <scheme val="minor"/>
      </rPr>
      <t>prema otapalima i razrijeđenim kiselinama;</t>
    </r>
    <r>
      <rPr>
        <i/>
        <sz val="7"/>
        <rFont val="Times New Roman"/>
        <family val="1"/>
      </rPr>
      <t xml:space="preserve"> </t>
    </r>
    <r>
      <rPr>
        <i/>
        <sz val="11"/>
        <rFont val="Calibri"/>
        <family val="2"/>
        <scheme val="minor"/>
      </rPr>
      <t>mehanička otpornost;</t>
    </r>
    <r>
      <rPr>
        <i/>
        <sz val="7"/>
        <rFont val="Times New Roman"/>
        <family val="1"/>
      </rPr>
      <t xml:space="preserve"> </t>
    </r>
    <r>
      <rPr>
        <i/>
        <sz val="11"/>
        <rFont val="Calibri"/>
        <family val="2"/>
        <scheme val="minor"/>
      </rPr>
      <t>vodootporna;</t>
    </r>
    <r>
      <rPr>
        <i/>
        <sz val="7"/>
        <rFont val="Times New Roman"/>
        <family val="1"/>
      </rPr>
      <t xml:space="preserve"> </t>
    </r>
    <r>
      <rPr>
        <i/>
        <sz val="11"/>
        <rFont val="Calibri"/>
        <family val="2"/>
        <scheme val="minor"/>
      </rPr>
      <t>otporna na visoke temperature. Minimalna nosivost stola 200 kg/m</t>
    </r>
    <r>
      <rPr>
        <i/>
        <vertAlign val="superscript"/>
        <sz val="11"/>
        <rFont val="Calibri"/>
        <family val="2"/>
        <scheme val="minor"/>
      </rPr>
      <t>2</t>
    </r>
    <r>
      <rPr>
        <i/>
        <sz val="11"/>
        <rFont val="Calibri"/>
        <family val="2"/>
        <scheme val="minor"/>
      </rPr>
      <t xml:space="preserve">; Metalna konstrukcija s niveliranim stopicama; Metalna konstrukcija stola; </t>
    </r>
    <r>
      <rPr>
        <i/>
        <sz val="7"/>
        <rFont val="Times New Roman"/>
        <family val="1"/>
      </rPr>
      <t xml:space="preserve"> </t>
    </r>
    <r>
      <rPr>
        <i/>
        <sz val="11"/>
        <rFont val="Calibri"/>
        <family val="2"/>
        <scheme val="minor"/>
      </rPr>
      <t xml:space="preserve">dodatna pojačanja na bočnim stranicama kako bi se u sredini/ispod stola mogli smjestiti dodatni uređaji i namještaj. Konstrukcija stola i noge stola (dvije ili više): </t>
    </r>
    <r>
      <rPr>
        <i/>
        <sz val="7"/>
        <rFont val="Times New Roman"/>
        <family val="1"/>
      </rPr>
      <t xml:space="preserve"> </t>
    </r>
    <r>
      <rPr>
        <i/>
        <sz val="11"/>
        <rFont val="Calibri"/>
        <family val="2"/>
        <scheme val="minor"/>
      </rPr>
      <t>izrađene od čeličnih profila; pocinčane i plastificirana epoxy prahom ili jednakovrijednim materijalom povećane otpornosti.</t>
    </r>
  </si>
  <si>
    <r>
      <rPr>
        <b/>
        <i/>
        <sz val="11"/>
        <rFont val="Calibri"/>
        <family val="2"/>
        <charset val="238"/>
        <scheme val="minor"/>
      </rPr>
      <t>Laboratorijski stol s metalnom konstrukcijom</t>
    </r>
    <r>
      <rPr>
        <i/>
        <sz val="11"/>
        <rFont val="Calibri"/>
        <family val="2"/>
        <scheme val="minor"/>
      </rPr>
      <t xml:space="preserve">
Dimenzije stola, uključujući i radnu plohu (širina x dubina x visina): 2400 mm x 1000 mm x 900 mm;  Središnja konzola za pohranu. Radna ploha od kompaktnog laminata koja ima otpornost površine: </t>
    </r>
    <r>
      <rPr>
        <i/>
        <sz val="7"/>
        <rFont val="Times New Roman"/>
        <family val="1"/>
      </rPr>
      <t xml:space="preserve"> </t>
    </r>
    <r>
      <rPr>
        <i/>
        <sz val="11"/>
        <rFont val="Calibri"/>
        <family val="2"/>
        <scheme val="minor"/>
      </rPr>
      <t>prema otapalima i razrijeđenim kiselinama;</t>
    </r>
    <r>
      <rPr>
        <i/>
        <sz val="7"/>
        <rFont val="Times New Roman"/>
        <family val="1"/>
      </rPr>
      <t xml:space="preserve"> </t>
    </r>
    <r>
      <rPr>
        <i/>
        <sz val="11"/>
        <rFont val="Calibri"/>
        <family val="2"/>
        <scheme val="minor"/>
      </rPr>
      <t>mehanička otpornost;</t>
    </r>
    <r>
      <rPr>
        <i/>
        <sz val="7"/>
        <rFont val="Times New Roman"/>
        <family val="1"/>
      </rPr>
      <t xml:space="preserve"> </t>
    </r>
    <r>
      <rPr>
        <i/>
        <sz val="11"/>
        <rFont val="Calibri"/>
        <family val="2"/>
        <scheme val="minor"/>
      </rPr>
      <t>vodootporna;</t>
    </r>
    <r>
      <rPr>
        <i/>
        <sz val="7"/>
        <rFont val="Times New Roman"/>
        <family val="1"/>
      </rPr>
      <t xml:space="preserve"> </t>
    </r>
    <r>
      <rPr>
        <i/>
        <sz val="11"/>
        <rFont val="Calibri"/>
        <family val="2"/>
        <scheme val="minor"/>
      </rPr>
      <t>otporna na visoke temperature. Minimalna nosivost stola 200 kg/m</t>
    </r>
    <r>
      <rPr>
        <i/>
        <vertAlign val="superscript"/>
        <sz val="11"/>
        <rFont val="Calibri"/>
        <family val="2"/>
        <scheme val="minor"/>
      </rPr>
      <t>2</t>
    </r>
    <r>
      <rPr>
        <i/>
        <sz val="11"/>
        <rFont val="Calibri"/>
        <family val="2"/>
        <scheme val="minor"/>
      </rPr>
      <t xml:space="preserve">; Metalna konstrukcija s niveliranim stopicama; Metalna konstrukcija stola; </t>
    </r>
    <r>
      <rPr>
        <i/>
        <sz val="7"/>
        <rFont val="Times New Roman"/>
        <family val="1"/>
      </rPr>
      <t xml:space="preserve"> </t>
    </r>
    <r>
      <rPr>
        <i/>
        <sz val="11"/>
        <rFont val="Calibri"/>
        <family val="2"/>
        <scheme val="minor"/>
      </rPr>
      <t xml:space="preserve">dodatna pojačanja na bočnim stranicama kako bi se u sredini/ispod stola mogli smjestiti dodatni uređaji i namještaj. Konstrukcija stola i noge stola (dvije ili više): </t>
    </r>
    <r>
      <rPr>
        <i/>
        <sz val="7"/>
        <rFont val="Times New Roman"/>
        <family val="1"/>
      </rPr>
      <t xml:space="preserve"> </t>
    </r>
    <r>
      <rPr>
        <i/>
        <sz val="11"/>
        <rFont val="Calibri"/>
        <family val="2"/>
        <scheme val="minor"/>
      </rPr>
      <t>izrađene od čeličnih profila; pocinčane i plastificirana epoxy prahom ili jednakovrijednim materijalom povećane otpornosti.</t>
    </r>
  </si>
  <si>
    <r>
      <rPr>
        <b/>
        <i/>
        <sz val="11"/>
        <rFont val="Calibri"/>
        <family val="2"/>
        <charset val="238"/>
        <scheme val="minor"/>
      </rPr>
      <t>Laboratorijski ormar</t>
    </r>
    <r>
      <rPr>
        <i/>
        <sz val="11"/>
        <rFont val="Calibri"/>
        <family val="2"/>
        <charset val="238"/>
        <scheme val="minor"/>
      </rPr>
      <t xml:space="preserve">
Dimenzije (širina x dubina x visina): </t>
    </r>
    <r>
      <rPr>
        <i/>
        <sz val="11"/>
        <rFont val="Calibri"/>
        <family val="2"/>
        <scheme val="minor"/>
      </rPr>
      <t xml:space="preserve"> 2000 mm x 500 mm  x 2300 mm</t>
    </r>
  </si>
  <si>
    <r>
      <rPr>
        <b/>
        <i/>
        <sz val="11"/>
        <rFont val="Calibri"/>
        <family val="2"/>
        <charset val="238"/>
        <scheme val="minor"/>
      </rPr>
      <t>Laboratorijski ormar</t>
    </r>
    <r>
      <rPr>
        <i/>
        <sz val="11"/>
        <rFont val="Calibri"/>
        <family val="2"/>
        <charset val="238"/>
        <scheme val="minor"/>
      </rPr>
      <t xml:space="preserve">
Dimenzije (širina x dubina x visina): </t>
    </r>
    <r>
      <rPr>
        <i/>
        <sz val="11"/>
        <rFont val="Calibri"/>
        <family val="2"/>
        <scheme val="minor"/>
      </rPr>
      <t xml:space="preserve"> 900 mm x 500 mm  x 2300 mm</t>
    </r>
  </si>
  <si>
    <r>
      <rPr>
        <b/>
        <i/>
        <sz val="11"/>
        <rFont val="Calibri"/>
        <family val="2"/>
        <charset val="238"/>
        <scheme val="minor"/>
      </rPr>
      <t>Laboratorijski stol s metalnom konstrukcijom</t>
    </r>
    <r>
      <rPr>
        <i/>
        <sz val="11"/>
        <rFont val="Calibri"/>
        <family val="2"/>
        <scheme val="minor"/>
      </rPr>
      <t xml:space="preserve">
Dimenzije stola, uključujući i radnu plohu (širina x dubina x visina): 3500 mm x 1000 mm x 900 mm;  Središnja konzola za pohranu. Radna ploha od kompaktnog laminata koja ima otpornost površine: </t>
    </r>
    <r>
      <rPr>
        <i/>
        <sz val="7"/>
        <rFont val="Times New Roman"/>
        <family val="1"/>
      </rPr>
      <t xml:space="preserve"> </t>
    </r>
    <r>
      <rPr>
        <i/>
        <sz val="11"/>
        <rFont val="Calibri"/>
        <family val="2"/>
        <scheme val="minor"/>
      </rPr>
      <t>prema otapalima i razrijeđenim kiselinama;</t>
    </r>
    <r>
      <rPr>
        <i/>
        <sz val="7"/>
        <rFont val="Times New Roman"/>
        <family val="1"/>
      </rPr>
      <t xml:space="preserve"> </t>
    </r>
    <r>
      <rPr>
        <i/>
        <sz val="11"/>
        <rFont val="Calibri"/>
        <family val="2"/>
        <scheme val="minor"/>
      </rPr>
      <t>mehanička otpornost;</t>
    </r>
    <r>
      <rPr>
        <i/>
        <sz val="7"/>
        <rFont val="Times New Roman"/>
        <family val="1"/>
      </rPr>
      <t xml:space="preserve"> </t>
    </r>
    <r>
      <rPr>
        <i/>
        <sz val="11"/>
        <rFont val="Calibri"/>
        <family val="2"/>
        <scheme val="minor"/>
      </rPr>
      <t>vodootporna;</t>
    </r>
    <r>
      <rPr>
        <i/>
        <sz val="7"/>
        <rFont val="Times New Roman"/>
        <family val="1"/>
      </rPr>
      <t xml:space="preserve"> </t>
    </r>
    <r>
      <rPr>
        <i/>
        <sz val="11"/>
        <rFont val="Calibri"/>
        <family val="2"/>
        <scheme val="minor"/>
      </rPr>
      <t>otporna na visoke temperature. Minimalna nosivost stola 200 kg/m</t>
    </r>
    <r>
      <rPr>
        <i/>
        <vertAlign val="superscript"/>
        <sz val="11"/>
        <rFont val="Calibri"/>
        <family val="2"/>
        <scheme val="minor"/>
      </rPr>
      <t>2</t>
    </r>
    <r>
      <rPr>
        <i/>
        <sz val="11"/>
        <rFont val="Calibri"/>
        <family val="2"/>
        <scheme val="minor"/>
      </rPr>
      <t xml:space="preserve">; Metalna konstrukcija s niveliranim stopicama; Metalna konstrukcija stola; </t>
    </r>
    <r>
      <rPr>
        <i/>
        <sz val="7"/>
        <rFont val="Times New Roman"/>
        <family val="1"/>
      </rPr>
      <t xml:space="preserve"> </t>
    </r>
    <r>
      <rPr>
        <i/>
        <sz val="11"/>
        <rFont val="Calibri"/>
        <family val="2"/>
        <scheme val="minor"/>
      </rPr>
      <t xml:space="preserve">dodatna pojačanja na bočnim stranicama kako bi se u sredini/ispod stola mogli smjestiti dodatni uređaji i namještaj. Konstrukcija stola i noge stola (dvije ili više): </t>
    </r>
    <r>
      <rPr>
        <i/>
        <sz val="7"/>
        <rFont val="Times New Roman"/>
        <family val="1"/>
      </rPr>
      <t xml:space="preserve"> </t>
    </r>
    <r>
      <rPr>
        <i/>
        <sz val="11"/>
        <rFont val="Calibri"/>
        <family val="2"/>
        <scheme val="minor"/>
      </rPr>
      <t>izrađene od čeličnih profila; pocinčane i plastificirana epoxy prahom ili jednakovrijednim materijalom povećane otpornosti.</t>
    </r>
  </si>
  <si>
    <r>
      <rPr>
        <b/>
        <i/>
        <sz val="11"/>
        <rFont val="Calibri"/>
        <family val="2"/>
        <charset val="238"/>
        <scheme val="minor"/>
      </rPr>
      <t>Laboratorijski ormar</t>
    </r>
    <r>
      <rPr>
        <i/>
        <sz val="11"/>
        <rFont val="Calibri"/>
        <family val="2"/>
        <charset val="238"/>
        <scheme val="minor"/>
      </rPr>
      <t xml:space="preserve">
Dimenzije (širina x dubina x visina): </t>
    </r>
    <r>
      <rPr>
        <i/>
        <sz val="11"/>
        <rFont val="Calibri"/>
        <family val="2"/>
        <scheme val="minor"/>
      </rPr>
      <t xml:space="preserve"> 900 mm x 450 mm  x 2300 mm</t>
    </r>
  </si>
  <si>
    <r>
      <rPr>
        <b/>
        <i/>
        <sz val="11"/>
        <rFont val="Calibri"/>
        <family val="2"/>
        <charset val="238"/>
        <scheme val="minor"/>
      </rPr>
      <t>Laboratorijski ormar</t>
    </r>
    <r>
      <rPr>
        <i/>
        <sz val="11"/>
        <rFont val="Calibri"/>
        <family val="2"/>
        <charset val="238"/>
        <scheme val="minor"/>
      </rPr>
      <t xml:space="preserve">
Dimenzije (širina x dubina x visina): </t>
    </r>
    <r>
      <rPr>
        <i/>
        <sz val="11"/>
        <rFont val="Calibri"/>
        <family val="2"/>
        <scheme val="minor"/>
      </rPr>
      <t xml:space="preserve"> 450 mm x 450 mm  x 2300 mm</t>
    </r>
  </si>
  <si>
    <r>
      <rPr>
        <b/>
        <i/>
        <sz val="11"/>
        <rFont val="Calibri"/>
        <family val="2"/>
        <charset val="238"/>
        <scheme val="minor"/>
      </rPr>
      <t>Laboratorijski stol s metalnom konstrukcijom i ugrađenim sudoperom</t>
    </r>
    <r>
      <rPr>
        <i/>
        <sz val="11"/>
        <rFont val="Calibri"/>
        <family val="2"/>
        <scheme val="minor"/>
      </rPr>
      <t xml:space="preserve">
Dimenzije stola, uključujući i radnu plohu (širina x dubina x visina): 2900 mm x 1000 mm x 900 mm;  Središnja konzola za pohranu. Radna ploha od kompaktnog laminata koja ima otpornost površine: </t>
    </r>
    <r>
      <rPr>
        <i/>
        <sz val="7"/>
        <rFont val="Times New Roman"/>
        <family val="1"/>
      </rPr>
      <t xml:space="preserve"> </t>
    </r>
    <r>
      <rPr>
        <i/>
        <sz val="11"/>
        <rFont val="Calibri"/>
        <family val="2"/>
        <scheme val="minor"/>
      </rPr>
      <t>prema otapalima i razrijeđenim kiselinama;</t>
    </r>
    <r>
      <rPr>
        <i/>
        <sz val="7"/>
        <rFont val="Times New Roman"/>
        <family val="1"/>
      </rPr>
      <t xml:space="preserve"> </t>
    </r>
    <r>
      <rPr>
        <i/>
        <sz val="11"/>
        <rFont val="Calibri"/>
        <family val="2"/>
        <scheme val="minor"/>
      </rPr>
      <t>mehanička otpornost;</t>
    </r>
    <r>
      <rPr>
        <i/>
        <sz val="7"/>
        <rFont val="Times New Roman"/>
        <family val="1"/>
      </rPr>
      <t xml:space="preserve"> </t>
    </r>
    <r>
      <rPr>
        <i/>
        <sz val="11"/>
        <rFont val="Calibri"/>
        <family val="2"/>
        <scheme val="minor"/>
      </rPr>
      <t>vodootporna;</t>
    </r>
    <r>
      <rPr>
        <i/>
        <sz val="7"/>
        <rFont val="Times New Roman"/>
        <family val="1"/>
      </rPr>
      <t xml:space="preserve"> </t>
    </r>
    <r>
      <rPr>
        <i/>
        <sz val="11"/>
        <rFont val="Calibri"/>
        <family val="2"/>
        <scheme val="minor"/>
      </rPr>
      <t>otporna na visoke temperature. Minimalna nosivost stola 200 kg/m</t>
    </r>
    <r>
      <rPr>
        <i/>
        <vertAlign val="superscript"/>
        <sz val="11"/>
        <rFont val="Calibri"/>
        <family val="2"/>
        <scheme val="minor"/>
      </rPr>
      <t>2</t>
    </r>
    <r>
      <rPr>
        <i/>
        <sz val="11"/>
        <rFont val="Calibri"/>
        <family val="2"/>
        <scheme val="minor"/>
      </rPr>
      <t xml:space="preserve">; Metalna konstrukcija s niveliranim stopicama; Metalna konstrukcija stola; </t>
    </r>
    <r>
      <rPr>
        <i/>
        <sz val="7"/>
        <rFont val="Times New Roman"/>
        <family val="1"/>
      </rPr>
      <t xml:space="preserve"> </t>
    </r>
    <r>
      <rPr>
        <i/>
        <sz val="11"/>
        <rFont val="Calibri"/>
        <family val="2"/>
        <scheme val="minor"/>
      </rPr>
      <t xml:space="preserve">dodatna pojačanja na bočnim stranicama kako bi se u sredini/ispod stola mogli smjestiti dodatni uređaji i namještaj. Konstrukcija stola i noge stola (dvije ili više): </t>
    </r>
    <r>
      <rPr>
        <i/>
        <sz val="7"/>
        <rFont val="Times New Roman"/>
        <family val="1"/>
      </rPr>
      <t xml:space="preserve"> </t>
    </r>
    <r>
      <rPr>
        <i/>
        <sz val="11"/>
        <rFont val="Calibri"/>
        <family val="2"/>
        <scheme val="minor"/>
      </rPr>
      <t>izrađene od čeličnih profila; pocinčane i plastificirana epoxy prahom ili jednakovrijednim materijalom povećane otpornosti. Sudoper s jednim (1) polipropilenskim koritom na čelu stola.  Dimenzije ormarića ispod sudopera trebaju odgovarati dimenzijama sudopera i biti u skladu sa laboratorijskim stolom na čijem čelu će biti postavljen. Dodaci za laboratorijski sudoper: laboratorijska miješalica sa fleksibilnim crijevom: topla/hladna voda. ispiralica za oči, vakuum sisaljka, zidno cjedilo za posuđe (jež sa 26 bodlje)</t>
    </r>
  </si>
  <si>
    <r>
      <rPr>
        <b/>
        <i/>
        <sz val="11"/>
        <rFont val="Calibri"/>
        <family val="2"/>
        <charset val="238"/>
        <scheme val="minor"/>
      </rPr>
      <t>Laboratorijski stol s metalnom konstrukcijom</t>
    </r>
    <r>
      <rPr>
        <i/>
        <sz val="11"/>
        <rFont val="Calibri"/>
        <family val="2"/>
        <scheme val="minor"/>
      </rPr>
      <t xml:space="preserve">
Dimenzije stola, uključujući i radnu plohu (širina x dubina x visina): 1200 mm x 600 mm x 900 mm;  Radna ploha od kompaktnog laminata koja ima otpornost površine: </t>
    </r>
    <r>
      <rPr>
        <i/>
        <sz val="7"/>
        <rFont val="Times New Roman"/>
        <family val="1"/>
      </rPr>
      <t xml:space="preserve"> </t>
    </r>
    <r>
      <rPr>
        <i/>
        <sz val="11"/>
        <rFont val="Calibri"/>
        <family val="2"/>
        <scheme val="minor"/>
      </rPr>
      <t>prema otapalima i razrijeđenim kiselinama;</t>
    </r>
    <r>
      <rPr>
        <i/>
        <sz val="7"/>
        <rFont val="Times New Roman"/>
        <family val="1"/>
      </rPr>
      <t xml:space="preserve"> </t>
    </r>
    <r>
      <rPr>
        <i/>
        <sz val="11"/>
        <rFont val="Calibri"/>
        <family val="2"/>
        <scheme val="minor"/>
      </rPr>
      <t>mehanička otpornost;</t>
    </r>
    <r>
      <rPr>
        <i/>
        <sz val="7"/>
        <rFont val="Times New Roman"/>
        <family val="1"/>
      </rPr>
      <t xml:space="preserve"> </t>
    </r>
    <r>
      <rPr>
        <i/>
        <sz val="11"/>
        <rFont val="Calibri"/>
        <family val="2"/>
        <scheme val="minor"/>
      </rPr>
      <t>vodootporna;</t>
    </r>
    <r>
      <rPr>
        <i/>
        <sz val="7"/>
        <rFont val="Times New Roman"/>
        <family val="1"/>
      </rPr>
      <t xml:space="preserve"> </t>
    </r>
    <r>
      <rPr>
        <i/>
        <sz val="11"/>
        <rFont val="Calibri"/>
        <family val="2"/>
        <scheme val="minor"/>
      </rPr>
      <t>otporna na visoke temperature. Minimalna nosivost stola 200 kg/m</t>
    </r>
    <r>
      <rPr>
        <i/>
        <vertAlign val="superscript"/>
        <sz val="11"/>
        <rFont val="Calibri"/>
        <family val="2"/>
        <scheme val="minor"/>
      </rPr>
      <t>2</t>
    </r>
    <r>
      <rPr>
        <i/>
        <sz val="11"/>
        <rFont val="Calibri"/>
        <family val="2"/>
        <scheme val="minor"/>
      </rPr>
      <t xml:space="preserve">; Metalna konstrukcija s niveliranim stopicama; Metalna konstrukcija stola; </t>
    </r>
    <r>
      <rPr>
        <i/>
        <sz val="7"/>
        <rFont val="Times New Roman"/>
        <family val="1"/>
      </rPr>
      <t xml:space="preserve"> </t>
    </r>
    <r>
      <rPr>
        <i/>
        <sz val="11"/>
        <rFont val="Calibri"/>
        <family val="2"/>
        <scheme val="minor"/>
      </rPr>
      <t xml:space="preserve">dodatna pojačanja na bočnim stranicama kako bi se u sredini/ispod stola mogli smjestiti dodatni uređaji i namještaj. Konstrukcija stola i noge stola (dvije ili više): </t>
    </r>
    <r>
      <rPr>
        <i/>
        <sz val="7"/>
        <rFont val="Times New Roman"/>
        <family val="1"/>
      </rPr>
      <t xml:space="preserve"> </t>
    </r>
    <r>
      <rPr>
        <i/>
        <sz val="11"/>
        <rFont val="Calibri"/>
        <family val="2"/>
        <scheme val="minor"/>
      </rPr>
      <t>izrađene od čeličnih profila; pocinčane i plastificirana epoxy prahom ili jednakovrijednim materijalom povećane otpornosti.</t>
    </r>
  </si>
  <si>
    <r>
      <rPr>
        <b/>
        <sz val="11"/>
        <rFont val="Calibri"/>
        <family val="2"/>
        <charset val="238"/>
        <scheme val="minor"/>
      </rPr>
      <t>Laboratorijski stol s metalnom konstrukcijom i ugrađenim sudoperom</t>
    </r>
    <r>
      <rPr>
        <sz val="11"/>
        <rFont val="Calibri"/>
        <family val="2"/>
        <scheme val="minor"/>
      </rPr>
      <t xml:space="preserve">
Dimenzije stola, uključujući i radnu plohu (širina x dubina x visina): 2000 mm x 800 mm x 900 mm;  Središnja konzola za pohranu. Radna ploha od kompaktnog laminata koja ima otpornost površine: </t>
    </r>
    <r>
      <rPr>
        <sz val="7"/>
        <rFont val="Times New Roman"/>
        <family val="1"/>
      </rPr>
      <t xml:space="preserve"> </t>
    </r>
    <r>
      <rPr>
        <sz val="11"/>
        <rFont val="Calibri"/>
        <family val="2"/>
        <scheme val="minor"/>
      </rPr>
      <t>prema otapalima i razrijeđenim kiselinama;</t>
    </r>
    <r>
      <rPr>
        <sz val="7"/>
        <rFont val="Times New Roman"/>
        <family val="1"/>
      </rPr>
      <t xml:space="preserve"> </t>
    </r>
    <r>
      <rPr>
        <sz val="11"/>
        <rFont val="Calibri"/>
        <family val="2"/>
        <scheme val="minor"/>
      </rPr>
      <t>mehanička otpornost;</t>
    </r>
    <r>
      <rPr>
        <sz val="7"/>
        <rFont val="Times New Roman"/>
        <family val="1"/>
      </rPr>
      <t xml:space="preserve"> </t>
    </r>
    <r>
      <rPr>
        <sz val="11"/>
        <rFont val="Calibri"/>
        <family val="2"/>
        <scheme val="minor"/>
      </rPr>
      <t>vodootporna;</t>
    </r>
    <r>
      <rPr>
        <sz val="7"/>
        <rFont val="Times New Roman"/>
        <family val="1"/>
      </rPr>
      <t xml:space="preserve"> </t>
    </r>
    <r>
      <rPr>
        <sz val="11"/>
        <rFont val="Calibri"/>
        <family val="2"/>
        <scheme val="minor"/>
      </rPr>
      <t>otporna na visoke temperature. Minimalna nosivost stola 200 kg/m</t>
    </r>
    <r>
      <rPr>
        <vertAlign val="superscript"/>
        <sz val="11"/>
        <rFont val="Calibri"/>
        <family val="2"/>
        <scheme val="minor"/>
      </rPr>
      <t>2</t>
    </r>
    <r>
      <rPr>
        <sz val="11"/>
        <rFont val="Calibri"/>
        <family val="2"/>
        <scheme val="minor"/>
      </rPr>
      <t xml:space="preserve">; Metalna konstrukcija s niveliranim stopicama; Metalna konstrukcija stola; </t>
    </r>
    <r>
      <rPr>
        <sz val="7"/>
        <rFont val="Times New Roman"/>
        <family val="1"/>
      </rPr>
      <t xml:space="preserve"> </t>
    </r>
    <r>
      <rPr>
        <sz val="11"/>
        <rFont val="Calibri"/>
        <family val="2"/>
        <scheme val="minor"/>
      </rPr>
      <t xml:space="preserve">dodatna pojačanja na bočnim stranicama kako bi se u sredini/ispod stola mogli smjestiti dodatni uređaji i namještaj. Konstrukcija stola i noge stola (dvije ili više): </t>
    </r>
    <r>
      <rPr>
        <sz val="7"/>
        <rFont val="Times New Roman"/>
        <family val="1"/>
      </rPr>
      <t xml:space="preserve"> </t>
    </r>
    <r>
      <rPr>
        <sz val="11"/>
        <rFont val="Calibri"/>
        <family val="2"/>
        <scheme val="minor"/>
      </rPr>
      <t>izrađene od čeličnih profila; pocinčane i plastificirana epoxy prahom ili jednakovrijednim materijalom povećane otpornosti. Sudoper s jednim (1) polipropilenskim koritom na čelu stola.  Dimenzije ormarića ispod sudopera trebaju odgovarati dimenzijama sudopera i biti u skladu sa laboratorijskim stolom na čijem čelu će biti postavljen. Dodaci za laboratorijski sudoper: laboratorijska miješalica sa fleksibilnim crijevom: topla/hladna voda. ispiralica za oči, vakuum sisaljka, zidno cjedilo za posuđe (jež sa 26 bodlje)</t>
    </r>
  </si>
  <si>
    <r>
      <rPr>
        <b/>
        <sz val="11"/>
        <rFont val="Calibri"/>
        <family val="2"/>
        <charset val="238"/>
        <scheme val="minor"/>
      </rPr>
      <t xml:space="preserve">Laboratorijski podpultni pomični ormarić </t>
    </r>
    <r>
      <rPr>
        <sz val="11"/>
        <rFont val="Calibri"/>
        <family val="2"/>
        <scheme val="minor"/>
      </rPr>
      <t xml:space="preserve">
Dimenzije ormarića (širina x dubina x visina): 600 mm x 570 mm  x 615 mm. Sastav  </t>
    </r>
    <r>
      <rPr>
        <sz val="12"/>
        <rFont val="Calibri"/>
        <family val="2"/>
        <scheme val="minor"/>
      </rPr>
      <t xml:space="preserve">podpultnog pomičnog ormarića: </t>
    </r>
    <r>
      <rPr>
        <sz val="11"/>
        <rFont val="Calibri"/>
        <family val="2"/>
        <scheme val="minor"/>
      </rPr>
      <t>tri (3) ladice bez vrata, brava + ključ, četiri (4) PP kotača, dva (2) prednja PP kotača s kočnicama</t>
    </r>
  </si>
  <si>
    <r>
      <rPr>
        <b/>
        <sz val="11"/>
        <rFont val="Calibri"/>
        <family val="2"/>
        <charset val="238"/>
        <scheme val="minor"/>
      </rPr>
      <t>Laboratorijski viseći ormar</t>
    </r>
    <r>
      <rPr>
        <sz val="11"/>
        <rFont val="Calibri"/>
        <family val="2"/>
        <charset val="238"/>
        <scheme val="minor"/>
      </rPr>
      <t xml:space="preserve">
Dimenzije (širina x dubina x visina): </t>
    </r>
    <r>
      <rPr>
        <sz val="11"/>
        <rFont val="Calibri"/>
        <family val="2"/>
        <scheme val="minor"/>
      </rPr>
      <t xml:space="preserve"> 900 mm x 350 mm  x 750 mm</t>
    </r>
  </si>
  <si>
    <r>
      <rPr>
        <b/>
        <sz val="11"/>
        <rFont val="Calibri"/>
        <family val="2"/>
        <charset val="238"/>
        <scheme val="minor"/>
      </rPr>
      <t xml:space="preserve">Laboratorijski podpultni pomični ormarić </t>
    </r>
    <r>
      <rPr>
        <sz val="11"/>
        <rFont val="Calibri"/>
        <family val="2"/>
        <scheme val="minor"/>
      </rPr>
      <t xml:space="preserve">
Dimenzije ormarića (širina x dubina x visina): 450 mm x 570 mm  x 615 mm. Sastav  </t>
    </r>
    <r>
      <rPr>
        <sz val="12"/>
        <rFont val="Calibri"/>
        <family val="2"/>
        <scheme val="minor"/>
      </rPr>
      <t xml:space="preserve">podpultnog pomičnog ormarića: </t>
    </r>
    <r>
      <rPr>
        <sz val="11"/>
        <rFont val="Calibri"/>
        <family val="2"/>
        <scheme val="minor"/>
      </rPr>
      <t>tri (3) ladice bez vrata, brava + ključ, četiri (4) PP kotača, dva (2) prednja PP kotača s kočnicama</t>
    </r>
  </si>
  <si>
    <r>
      <rPr>
        <b/>
        <sz val="11"/>
        <rFont val="Calibri"/>
        <family val="2"/>
        <charset val="238"/>
        <scheme val="minor"/>
      </rPr>
      <t>Laboratorijski ormar</t>
    </r>
    <r>
      <rPr>
        <sz val="11"/>
        <rFont val="Calibri"/>
        <family val="2"/>
        <charset val="238"/>
        <scheme val="minor"/>
      </rPr>
      <t xml:space="preserve">
Dimenzije (širina x dubina x visina): </t>
    </r>
    <r>
      <rPr>
        <sz val="11"/>
        <rFont val="Calibri"/>
        <family val="2"/>
        <scheme val="minor"/>
      </rPr>
      <t xml:space="preserve"> 800 mm x 500 mm  x 2300 mm</t>
    </r>
  </si>
  <si>
    <r>
      <rPr>
        <b/>
        <i/>
        <sz val="11"/>
        <rFont val="Calibri"/>
        <family val="2"/>
        <charset val="238"/>
        <scheme val="minor"/>
      </rPr>
      <t>Laboratorijski stol s metalnom konstrukcijom</t>
    </r>
    <r>
      <rPr>
        <i/>
        <sz val="11"/>
        <rFont val="Calibri"/>
        <family val="2"/>
        <scheme val="minor"/>
      </rPr>
      <t xml:space="preserve">
Dimenzije stola, uključujući i radnu plohu (širina x dubina x visina): 1500 mm x 700 mm x 900 mm;  Radna ploha od kompaktnog laminata koja ima otpornost površine: </t>
    </r>
    <r>
      <rPr>
        <i/>
        <sz val="7"/>
        <rFont val="Times New Roman"/>
        <family val="1"/>
      </rPr>
      <t xml:space="preserve"> </t>
    </r>
    <r>
      <rPr>
        <i/>
        <sz val="11"/>
        <rFont val="Calibri"/>
        <family val="2"/>
        <scheme val="minor"/>
      </rPr>
      <t>prema otapalima i razrijeđenim kiselinama;</t>
    </r>
    <r>
      <rPr>
        <i/>
        <sz val="7"/>
        <rFont val="Times New Roman"/>
        <family val="1"/>
      </rPr>
      <t xml:space="preserve"> </t>
    </r>
    <r>
      <rPr>
        <i/>
        <sz val="11"/>
        <rFont val="Calibri"/>
        <family val="2"/>
        <scheme val="minor"/>
      </rPr>
      <t>mehanička otpornost;</t>
    </r>
    <r>
      <rPr>
        <i/>
        <sz val="7"/>
        <rFont val="Times New Roman"/>
        <family val="1"/>
      </rPr>
      <t xml:space="preserve"> </t>
    </r>
    <r>
      <rPr>
        <i/>
        <sz val="11"/>
        <rFont val="Calibri"/>
        <family val="2"/>
        <scheme val="minor"/>
      </rPr>
      <t>vodootporna;</t>
    </r>
    <r>
      <rPr>
        <i/>
        <sz val="7"/>
        <rFont val="Times New Roman"/>
        <family val="1"/>
      </rPr>
      <t xml:space="preserve"> </t>
    </r>
    <r>
      <rPr>
        <i/>
        <sz val="11"/>
        <rFont val="Calibri"/>
        <family val="2"/>
        <scheme val="minor"/>
      </rPr>
      <t>otporna na visoke temperature. Minimalna nosivost stola 200 kg/m</t>
    </r>
    <r>
      <rPr>
        <i/>
        <vertAlign val="superscript"/>
        <sz val="11"/>
        <rFont val="Calibri"/>
        <family val="2"/>
        <scheme val="minor"/>
      </rPr>
      <t>2</t>
    </r>
    <r>
      <rPr>
        <i/>
        <sz val="11"/>
        <rFont val="Calibri"/>
        <family val="2"/>
        <scheme val="minor"/>
      </rPr>
      <t xml:space="preserve">; Metalna konstrukcija s niveliranim stopicama; Metalna konstrukcija stola; </t>
    </r>
    <r>
      <rPr>
        <i/>
        <sz val="7"/>
        <rFont val="Times New Roman"/>
        <family val="1"/>
      </rPr>
      <t xml:space="preserve"> </t>
    </r>
    <r>
      <rPr>
        <i/>
        <sz val="11"/>
        <rFont val="Calibri"/>
        <family val="2"/>
        <scheme val="minor"/>
      </rPr>
      <t xml:space="preserve">dodatna pojačanja na bočnim stranicama kako bi se u sredini/ispod stola mogli smjestiti dodatni uređaji i namještaj. Konstrukcija stola i noge stola (dvije ili više): </t>
    </r>
    <r>
      <rPr>
        <i/>
        <sz val="7"/>
        <rFont val="Times New Roman"/>
        <family val="1"/>
      </rPr>
      <t xml:space="preserve"> </t>
    </r>
    <r>
      <rPr>
        <i/>
        <sz val="11"/>
        <rFont val="Calibri"/>
        <family val="2"/>
        <scheme val="minor"/>
      </rPr>
      <t>izrađene od čeličnih profila; pocinčane i plastificirana epoxy prahom ili jednakovrijednim materijalom povećane otpornosti.</t>
    </r>
  </si>
  <si>
    <t>III. KAT - A - HIGIJENA OKOLIŠA</t>
  </si>
  <si>
    <t>Laboratorij 3.1.</t>
  </si>
  <si>
    <r>
      <rPr>
        <b/>
        <i/>
        <sz val="11"/>
        <rFont val="Calibri"/>
        <family val="2"/>
        <charset val="238"/>
        <scheme val="minor"/>
      </rPr>
      <t xml:space="preserve">Laboratorijski podpultni pomični ormarić </t>
    </r>
    <r>
      <rPr>
        <i/>
        <sz val="11"/>
        <color rgb="FFFF0000"/>
        <rFont val="Calibri"/>
        <family val="2"/>
        <charset val="238"/>
        <scheme val="minor"/>
      </rPr>
      <t xml:space="preserve">
</t>
    </r>
    <r>
      <rPr>
        <i/>
        <sz val="11"/>
        <rFont val="Calibri"/>
        <family val="2"/>
        <charset val="238"/>
        <scheme val="minor"/>
      </rPr>
      <t xml:space="preserve">Dimenzije ormarića (širina x dubina x visina): </t>
    </r>
    <r>
      <rPr>
        <b/>
        <i/>
        <sz val="11"/>
        <rFont val="Calibri"/>
        <family val="2"/>
        <charset val="238"/>
        <scheme val="minor"/>
      </rPr>
      <t>600 mm x 800 mm  x 765 mm</t>
    </r>
    <r>
      <rPr>
        <i/>
        <sz val="11"/>
        <rFont val="Calibri"/>
        <family val="2"/>
        <charset val="238"/>
        <scheme val="minor"/>
      </rPr>
      <t>. Sastav  podpultnog pomičnog ormarića</t>
    </r>
    <r>
      <rPr>
        <i/>
        <sz val="12"/>
        <rFont val="Calibri"/>
        <family val="2"/>
        <charset val="238"/>
        <scheme val="minor"/>
      </rPr>
      <t xml:space="preserve">: </t>
    </r>
    <r>
      <rPr>
        <i/>
        <sz val="11"/>
        <rFont val="Calibri"/>
        <family val="2"/>
        <charset val="238"/>
        <scheme val="minor"/>
      </rPr>
      <t>tri (3) ladice bez vrata, brava + ključ, četiri (4) PP kotača, dva (2) prednja PP kotača s kočnicama</t>
    </r>
  </si>
  <si>
    <r>
      <rPr>
        <b/>
        <i/>
        <sz val="11"/>
        <rFont val="Calibri"/>
        <family val="2"/>
        <charset val="238"/>
        <scheme val="minor"/>
      </rPr>
      <t xml:space="preserve">Laboratorijski podpultni fiksni ormarić </t>
    </r>
    <r>
      <rPr>
        <i/>
        <sz val="11"/>
        <rFont val="Calibri"/>
        <family val="2"/>
        <charset val="238"/>
        <scheme val="minor"/>
      </rPr>
      <t xml:space="preserve">
Dimenzije ormarića (širina x dubina x visina): </t>
    </r>
    <r>
      <rPr>
        <b/>
        <i/>
        <sz val="11"/>
        <rFont val="Calibri"/>
        <family val="2"/>
        <charset val="238"/>
        <scheme val="minor"/>
      </rPr>
      <t>900 mm x 900 mm  x 870 mm</t>
    </r>
    <r>
      <rPr>
        <i/>
        <sz val="11"/>
        <rFont val="Calibri"/>
        <family val="2"/>
        <charset val="238"/>
        <scheme val="minor"/>
      </rPr>
      <t xml:space="preserve">. </t>
    </r>
  </si>
  <si>
    <r>
      <rPr>
        <b/>
        <i/>
        <sz val="11"/>
        <rFont val="Calibri"/>
        <family val="2"/>
        <charset val="238"/>
        <scheme val="minor"/>
      </rPr>
      <t xml:space="preserve">Laboratorijski podpultni pomični ormarić </t>
    </r>
    <r>
      <rPr>
        <i/>
        <sz val="11"/>
        <rFont val="Calibri"/>
        <family val="2"/>
        <charset val="238"/>
        <scheme val="minor"/>
      </rPr>
      <t xml:space="preserve">
Dimenzije ormarića (širina x dubina x visina): </t>
    </r>
    <r>
      <rPr>
        <b/>
        <i/>
        <sz val="11"/>
        <rFont val="Calibri"/>
        <family val="2"/>
        <charset val="238"/>
        <scheme val="minor"/>
      </rPr>
      <t>450 mm x 800 mm  x 765 mm</t>
    </r>
    <r>
      <rPr>
        <i/>
        <sz val="11"/>
        <rFont val="Calibri"/>
        <family val="2"/>
        <charset val="238"/>
        <scheme val="minor"/>
      </rPr>
      <t>. Sastav  podpultnog pomičnog ormarića</t>
    </r>
    <r>
      <rPr>
        <i/>
        <sz val="12"/>
        <rFont val="Calibri"/>
        <family val="2"/>
        <charset val="238"/>
        <scheme val="minor"/>
      </rPr>
      <t xml:space="preserve">: </t>
    </r>
    <r>
      <rPr>
        <i/>
        <sz val="11"/>
        <rFont val="Calibri"/>
        <family val="2"/>
        <charset val="238"/>
        <scheme val="minor"/>
      </rPr>
      <t>tri (3) ladice bez vrata, brava + ključ, četiri (4) PP kotača, dva (2) prednja PP kotača s kočnicama</t>
    </r>
  </si>
  <si>
    <r>
      <rPr>
        <b/>
        <i/>
        <sz val="11"/>
        <color theme="1"/>
        <rFont val="Calibri"/>
        <family val="2"/>
        <charset val="238"/>
        <scheme val="minor"/>
      </rPr>
      <t>Laboratorijski viseći ormar</t>
    </r>
    <r>
      <rPr>
        <i/>
        <sz val="11"/>
        <color theme="1"/>
        <rFont val="Calibri"/>
        <family val="2"/>
        <charset val="238"/>
        <scheme val="minor"/>
      </rPr>
      <t xml:space="preserve">
maksimalne vanjske dimenzije (širina x dubina x visina): 600 mm x 330 mm x 750 mm</t>
    </r>
  </si>
  <si>
    <r>
      <rPr>
        <b/>
        <i/>
        <sz val="11"/>
        <color theme="1"/>
        <rFont val="Calibri"/>
        <family val="2"/>
        <charset val="238"/>
        <scheme val="minor"/>
      </rPr>
      <t>Laboratorijski viseći ormar</t>
    </r>
    <r>
      <rPr>
        <i/>
        <sz val="11"/>
        <color theme="1"/>
        <rFont val="Calibri"/>
        <family val="2"/>
        <charset val="238"/>
        <scheme val="minor"/>
      </rPr>
      <t xml:space="preserve">
maksimalne vanjske dimenzije (širina x dubina x visina): 900 mm x 330 mm x 750 mm</t>
    </r>
  </si>
  <si>
    <r>
      <rPr>
        <b/>
        <i/>
        <sz val="11"/>
        <color theme="1"/>
        <rFont val="Calibri"/>
        <family val="2"/>
        <charset val="238"/>
        <scheme val="minor"/>
      </rPr>
      <t>Laboratorijski sudoper s uključenim koritima</t>
    </r>
    <r>
      <rPr>
        <i/>
        <sz val="11"/>
        <color theme="1"/>
        <rFont val="Calibri"/>
        <family val="2"/>
        <charset val="238"/>
        <scheme val="minor"/>
      </rPr>
      <t xml:space="preserve">
dimenzije: 1100 mm x 1000 mm x 900 mm ( širina x dubina x visina). broj korita: 2. Dimenzije korita: 400 mm x 400 mm x 300 mm ( širina x dubina x visina). Korito izrađeno od polipropilena, materijala izuzetne kemijske otpornosti. Jedan sudoper s uključenim dovodnim i odvodnim cijevima te tri slavine hladne vode spojene na istu dovodnu cijev. Drugi sudoper s uključenim dovodnim i odvodnim cijevima te slavinama za toplu i hladnu vodu spojene na istu dovodnu cijev I mjesto za ugradnju postojeće ispiralice za oči. Ormarić izrađen od vlagootpornog iverala RAL 7047 ili jednakovrijedno, svi rubovi zaštićeni ABS trakom 0,8mm, zadnja stranica vlagooporni mediapan dvostrano presvučen melaminskom folijom. Vrata od vlagootpornog iverala, noge metalne 30x50mm; RAL 7047 ili jednakovrijedno visine 150 sa metalnom nivelacijskom stopicom, ručkice metalne plastificirane, velika nosivost i stabilnost, ili jednakovrijednim Radna površina: polypropylene. Korita odmahnuta od zida 250 mm. Razmak između korita 100 mm</t>
    </r>
  </si>
  <si>
    <t>Laboratorij 3.2.</t>
  </si>
  <si>
    <r>
      <rPr>
        <b/>
        <i/>
        <sz val="11"/>
        <color theme="1"/>
        <rFont val="Calibri"/>
        <family val="2"/>
        <charset val="238"/>
        <scheme val="minor"/>
      </rPr>
      <t>Laboratorijski stol s fiksnim podpultnim elementima I laboratorijskim sudoperom</t>
    </r>
    <r>
      <rPr>
        <i/>
        <sz val="11"/>
        <color theme="1"/>
        <rFont val="Calibri"/>
        <family val="2"/>
        <charset val="238"/>
        <scheme val="minor"/>
      </rPr>
      <t xml:space="preserve">
Dimenzije </t>
    </r>
    <r>
      <rPr>
        <b/>
        <i/>
        <sz val="11"/>
        <color theme="1"/>
        <rFont val="Calibri"/>
        <family val="2"/>
        <charset val="238"/>
        <scheme val="minor"/>
      </rPr>
      <t>VISINA 900 mm; DUBINA 750 mm; ŠIRINA 3600 mm</t>
    </r>
    <r>
      <rPr>
        <i/>
        <sz val="11"/>
        <color theme="1"/>
        <rFont val="Calibri"/>
        <family val="2"/>
        <charset val="238"/>
        <scheme val="minor"/>
      </rPr>
      <t xml:space="preserve">.  Konstrukcija laboratorijskog stola metalna plastificirana i pocinčana nosivosti minimalno 200 kg/m2. Konstrukcija stola mora biti takva da duž njegove čitave širine,ispod radne plohe, stanu fiksni podpultni elemeti(ormarići). Radna površina stola od materijala compact ili trespa ili jednakovrijedno minimalne debljine 2 cm. Radna površina otporna na otapala i kiseline, mehanička otpornost i vodootporna. Gornja ploha laboratorijskog sudopera i korita od polipropilena, dimenzije korita u mm su š x d x v (400x400x300). Sudoper na lijevoj strani stola. Gornja ploha sudopera otporna na otapala i kiseline, mehanička otpornost i vodootporna. Sudoper sa uključenim dovodnim i odvodnim cijevima te tri slavine spojene na istu dovodnu cijev. Na dvije slavine se priključuju dodatni uređaji. Treća slavina  za toplu i hladnu vodu spojena na istu dovodnu cijev i mjesto za ugradnju postojeće ispiralice za oči. Podpultni elementi su ormarići sa ladicama na izvlačenje. Zahtjev je da svi ormarić budu izrađeni od vlagootpornog iverala RAL 7047 ili jednakovrijedno . Korpus ormarića zaštićeni ABS trakom debljine 0,8mm, a sve fronte ABS trakom debljine 20mm. Zadnja stranica vlagootporni mediapan dvostrano presvučen melaminskom folijom. Na svakom ormariću puna vrata od vlagootpornog iverala te dvije ladice na izvlačenje te unutar ormarića minimalno jedna polica. Police sa svih strana zaštićene ABS trakom debljine 0,8mm. Ladice metalne te plastificirane s ugrađenim premium teleskopskim vodilicama s potpunom izvlakom i s ublaživačima zatvaranja. Noge od polipropilena RAL 7047 ili jednakovrijedno visine 150mm sa nivelacijskim stopicama koje potpuno prianjaju na pod, podesive minimalno ± 20mm. Ručkice ergonomske u boji po izboru naručitelja. Podpultni ormarići su redom: </t>
    </r>
    <r>
      <rPr>
        <b/>
        <i/>
        <sz val="11"/>
        <color theme="1"/>
        <rFont val="Calibri"/>
        <family val="2"/>
        <charset val="238"/>
        <scheme val="minor"/>
      </rPr>
      <t>1.FIKSNI ORMARIĆI, 3 KOMADA</t>
    </r>
    <r>
      <rPr>
        <i/>
        <sz val="11"/>
        <color theme="1"/>
        <rFont val="Calibri"/>
        <family val="2"/>
        <charset val="238"/>
        <scheme val="minor"/>
      </rPr>
      <t xml:space="preserve">: VISINA 900 mm, DUBINA 750 mm, ŠIRINA 900 mm. Svaki ormarić ima puna vrata te dvije ladice na izvlačenje te u unutrašnjosti minimalno jedna policu. </t>
    </r>
    <r>
      <rPr>
        <b/>
        <i/>
        <sz val="11"/>
        <color theme="1"/>
        <rFont val="Calibri"/>
        <family val="2"/>
        <charset val="238"/>
        <scheme val="minor"/>
      </rPr>
      <t>2.PODPULTNI ORMARIĆ ISPOD SUDOPERA</t>
    </r>
    <r>
      <rPr>
        <i/>
        <sz val="11"/>
        <color theme="1"/>
        <rFont val="Calibri"/>
        <family val="2"/>
        <charset val="238"/>
        <scheme val="minor"/>
      </rPr>
      <t>, 1 KOMAD: VISINA 900 mm, DUBINA 750 mm, ŠIRINA 900 mm. Ormarić ispod sudopera ima minimalno jedna puna vrata i u unutrašnjosti minimalno jednu policu.</t>
    </r>
  </si>
  <si>
    <r>
      <rPr>
        <b/>
        <i/>
        <sz val="11"/>
        <color theme="1"/>
        <rFont val="Calibri"/>
        <family val="2"/>
        <charset val="238"/>
        <scheme val="minor"/>
      </rPr>
      <t>Laboratorijski stol s fiksnim podpultnim elementima</t>
    </r>
    <r>
      <rPr>
        <i/>
        <sz val="11"/>
        <color theme="1"/>
        <rFont val="Calibri"/>
        <family val="2"/>
        <charset val="238"/>
        <scheme val="minor"/>
      </rPr>
      <t xml:space="preserve">
Dimenzije </t>
    </r>
    <r>
      <rPr>
        <b/>
        <i/>
        <sz val="11"/>
        <color theme="1"/>
        <rFont val="Calibri"/>
        <family val="2"/>
        <charset val="238"/>
        <scheme val="minor"/>
      </rPr>
      <t>VISINA 900 mm, DUBINA 750 mm, ŠIRINA 1400 mm</t>
    </r>
    <r>
      <rPr>
        <i/>
        <sz val="11"/>
        <color theme="1"/>
        <rFont val="Calibri"/>
        <family val="2"/>
        <charset val="238"/>
        <scheme val="minor"/>
      </rPr>
      <t xml:space="preserve">. Konstrukcija laboratorijskog stola metalna plastificirana, otporna na kiseline, nosivosti minimalno 200 kg/m2. Konstrukcija stola mora biti takva da se duž njegove čitave širine, ispod radne plohe, nalaze fiksni podpultni elemeti. Radna površina stola od materijala compact ili trespa ili jednakovrijedno minimalne debljine 2 cm. Radna površina otporna na otapala i kiseline, mehanička otpornost i vodootporna. Fiksni podpultni elementi su ormarići i to slijedom: </t>
    </r>
    <r>
      <rPr>
        <b/>
        <i/>
        <sz val="11"/>
        <color theme="1"/>
        <rFont val="Calibri"/>
        <family val="2"/>
        <charset val="238"/>
        <scheme val="minor"/>
      </rPr>
      <t>1.FIKSNI ORMARIĆ, 1 KOMAD: VISINA 870 mm, DUBINA 570 mm, ŠIRINA 900 mm</t>
    </r>
    <r>
      <rPr>
        <i/>
        <sz val="11"/>
        <color theme="1"/>
        <rFont val="Calibri"/>
        <family val="2"/>
        <charset val="238"/>
        <scheme val="minor"/>
      </rPr>
      <t xml:space="preserve">. Ormarić izrađen od vlagootpornog iverala RAL 7047 ili jednakovrijedno. Korpus ormarića zaštićeni ABS trakom debljine 0,8 mm, a sve fronte ABS trakom debljine 20 mm. Zadnja stranica vlagooporni mediapan dvostrano presvučen melaminskom folijom. Dvoja vrata od vlagootpornog iverala, dvije ladice na izvlačenje te unutar ormarića minimalno dvije police. Ladice metalne te plastificirane s ugrađenim premium teleskopskim vodilicama s potpunom izvlakom i s ublaživačima zatvaranja. Police sa svih strana zaštićene ABS trakom debljine 0,8 mm. Noge od polipropilena RAL 7047 visine 150 mm sa nivelacijskim stopicama koje potpuno prianjaju na pod, podesive minimalno ± 20mm. Ručkice ergonomske u boji po izboru naručitelja. </t>
    </r>
    <r>
      <rPr>
        <b/>
        <i/>
        <sz val="11"/>
        <color theme="1"/>
        <rFont val="Calibri"/>
        <family val="2"/>
        <charset val="238"/>
        <scheme val="minor"/>
      </rPr>
      <t>2.FIKSNI ORMARIĆ, 1 KOMAD: VISINA 870 mm, DUBINA 570 mm, ŠIRINA 600 mm</t>
    </r>
    <r>
      <rPr>
        <i/>
        <sz val="11"/>
        <color theme="1"/>
        <rFont val="Calibri"/>
        <family val="2"/>
        <charset val="238"/>
        <scheme val="minor"/>
      </rPr>
      <t>. Izrađen od vlagootpornog iverala RAL 7047 ili jednakovrijedno. Korpus ormarića zaštićeni ABS trakom debljine 0,8 mm, a sve fronte ABS trakom debljine 20 mm. Zadnja stranica vlagooporni mediapan dvostrano presvučen melaminskom folijom. 4 ladice na izvlačenje, metalne te plastificirane s ugrađenim premium teleskopskim vodilicama s potpunom izvlakom i s ublaživačima zatvaranja. Noge od polipropilena RAL 7047 ili jednakovrijedno visine 150mm sa nivelacijskim stopicama koje potpuno prianjaju na pod podesive minimalno ± 20 mm. Ručkice ergonomske u boji po izboru naručitelja.</t>
    </r>
  </si>
  <si>
    <r>
      <rPr>
        <b/>
        <i/>
        <sz val="11"/>
        <color theme="1"/>
        <rFont val="Calibri"/>
        <family val="2"/>
        <charset val="238"/>
        <scheme val="minor"/>
      </rPr>
      <t>Laboratorijski stol s metalnom konstrukcijom</t>
    </r>
    <r>
      <rPr>
        <i/>
        <sz val="11"/>
        <color theme="1"/>
        <rFont val="Calibri"/>
        <family val="2"/>
        <charset val="238"/>
        <scheme val="minor"/>
      </rPr>
      <t xml:space="preserve">
Dimenzije </t>
    </r>
    <r>
      <rPr>
        <b/>
        <i/>
        <sz val="11"/>
        <color theme="1"/>
        <rFont val="Calibri"/>
        <family val="2"/>
        <charset val="238"/>
        <scheme val="minor"/>
      </rPr>
      <t>VISINA 900 mm, DUBINA 750 mm, ŠIRINA 1400 mm</t>
    </r>
    <r>
      <rPr>
        <i/>
        <sz val="11"/>
        <color theme="1"/>
        <rFont val="Calibri"/>
        <family val="2"/>
        <charset val="238"/>
        <scheme val="minor"/>
      </rPr>
      <t>. Laboratorijski stol s metalnom konstrukcijom. Konstrukcija metalna; pocinčana i plastificirana epoxy prahom RAL 7047 ili jednakovrijedno povećane otpornosti na kemikalije. Konstrukciju čine 2 Z-noge sa nivelacijskim stopicama podesivim minimalno ± 20mm te 2 spojnice. Nosivost  stola minimalno 400 kg/m2. Radna površina stola od materijala compact ili trespa minimalne debljine 2cm. Površina radne plohe: otporna na otapala i razrijeđene kiseline, mehanička otpornost i vodootporna.</t>
    </r>
  </si>
  <si>
    <r>
      <rPr>
        <b/>
        <i/>
        <sz val="11"/>
        <color theme="1"/>
        <rFont val="Calibri"/>
        <family val="2"/>
        <charset val="238"/>
        <scheme val="minor"/>
      </rPr>
      <t>Laboratorijski stol</t>
    </r>
    <r>
      <rPr>
        <i/>
        <sz val="11"/>
        <color theme="1"/>
        <rFont val="Calibri"/>
        <family val="2"/>
        <charset val="238"/>
        <scheme val="minor"/>
      </rPr>
      <t xml:space="preserve">
Dimenzije VISINA 900 mm, DUBINA 800 mm, ŠIRINA 3000 mm. Metalna konstrukcija su 2 Z-noge i 2 spojnice; konstrukcija stola izrađena od čeličnih profila minimalne nosivosti 400 kg/m2 , pocinčana i plastificirana epoxy prahom RAL 7047 ili jednakovrijednim materijalom otpornim na kiseline. Metalna stopa konstrukcije prianja uz pod cijelom površinom, sa nivelacijskim stopicama koje potpuno prianjaju na pod i podesive minimalno ± 20mm. Metalna konstrukcija stola mora biti takva da su dodatna pojačanja na bočnim stranicama i da se u sredini konstrukcije ispod stola mogu smjestiti dodatni uređaji i namještaj. Radna površina stola od materijala compact ili trespa minimalne debljine 5 cm. Površina radne plohe: otporna na otapala i razrijeđene kiseline, mehanička otpornost i vodootporna.</t>
    </r>
  </si>
  <si>
    <r>
      <rPr>
        <b/>
        <i/>
        <sz val="10"/>
        <color theme="1"/>
        <rFont val="Calibri"/>
        <family val="2"/>
        <charset val="238"/>
        <scheme val="minor"/>
      </rPr>
      <t>Laboratorijski centralni stol s fiksnim podpultnim elementima I nadogradnjom po čitavoj širini stola po sredini s obje strane I laboratorijskim sudoperom</t>
    </r>
    <r>
      <rPr>
        <i/>
        <sz val="10"/>
        <color theme="1"/>
        <rFont val="Calibri"/>
        <family val="2"/>
        <charset val="238"/>
        <scheme val="minor"/>
      </rPr>
      <t xml:space="preserve">
Ukupne dimenzije stola sa laboratorijskim sudoperom: VISINA 900 mm, DUBINA minimalno 1600 mm, ŠIRINA 5100 mm. Metalna konstrukcija stola su 2 Z-noge, 2 spojnice izrađena od čeličnih profila minimalne nosivosti 400 kg/m2 , pocinčana i plastificirana epoxy prahom RAL 7047 ili jednakovrijednim materijalom otpornim na kiseline. Metalna stopa konstrukcije prianja uz pod cijelom površinom. Radna ploha stola od materijala compact ili trespa ili jednakovrijedno minimalne debljine 5 cm. Površina radne plohe: otporna na otapala i razrijeđene kiseline, mehanička otpornost i vodootporna. Konstrukcija nadogradnje izrađena od čeličnih cijevi 50x50mm velike nosivosti (minimalno 200 kg), pocinčana i plastificirana epoxy prahom povećane otpornosti RAL 7047 ili jednakovrijedno po čitavoj širini stola po sredini sa obje strane. Nadogradnja visine minimalno 0,7 m s minimalno dvije metalne police za reagense – police plastificirane i podesive po visini. Energetski most s priključkom za shuko 220V po sredini  stola. Podpultni fiksni ormarići su kombinacija ormarića i ladičara. Laboratorijski sudoper (širina minimalno 1600mm x visina 900 mm x dubina 600 mm) s jednim većim koritom na sredini bez zaštite od prskanja i podpultnim elementom smješten je na sredini centralnog stola. Dimenzije korita su u mm minimalno (š x d x v) 500x400x300 . Gornja ploha laboratorijskog sudopera kao i korito od polipropilena. Laboratorijski sudoper ima sa obje strane korita površinu za cijeđenje. Gornja ploha sudopera otporna na otapala i kiseline, mehanička otpornost i vodootporna. Sudoper sa uključenim dovodnim i odvodnim cijevima te slavinom za toplu i hladnu vodu i mjesto za ugradnju postojeće ispiralice za oči. Svi ormarići izrađeni od vlagootpornog iverala RAL 7047 debljine 19 mm ili jednakovrijedno. Korpus ormarića zaštićeni ABS trakom debljine 0,8mm, a sve fronte ABS trakom debljine 20mm. Zadnja stranica svih ormarića od vlagootpornog mediapan dvostrano presvučen melaminskom folijom. Svaki podpultni fiksni ormarić mora imati prednju frontu od vlagootpornog iverala u zelenoj boji, ručkice ergonomske u boji po izboru Naručitelja. Ladice metalne sa ležajevima sa ugrađenim premium teleskopskim vodilicama s potpunom izvlakom i s ublaživačima zatvaranja. Noge od polipropilena  RAL 7047 ili jednakovrijedno visine 150mm sa nivelacijskom stopicom. PODPULTNI ORMARIĆI: 1. FIKSNI PODPULTNI ORMARIĆ, 6 KOMADA: VISINA 870 mm, ŠIRINA 900 mm, DUBINA 570 mm. 2 LADICE, 2 VRATA. Ormarići izrađen od vlagootpornog iverala RAL 7047 debljine 19 mm ili jednakovrijedno. Korpus ormarića zaštićeni ABS trakom debljine 0,8 mm, a sve fronte ABS trakom debljine 20 mm. Zadnja stranica svih ormarića od vlagootpornog mediapan dvostrano presvučen melaminskom folijom. Puna vrata,jedna lijeva i jedna desna i prednja fronta od vlagootpornog iverala u zelenoj boji, ručkice ergonomske u boji po izboru Naručitelja. Dvije ladice metalne sa ležajevima sa ugrađenim premium teleskopskim vodilicama s potpunom izvlakom i s ublaživačima zatvaranja. Noge od polipropilena  RAL 7047 visine 150 mm sa nivelacijskom stopicom koje potpuno prianjaju na pod podesive ± 20 mm. Ručkice ergonomske u boji po izboru naručitelja.  Unutar ormarića minimalno jedna polica. Police sa svih strana zaštićene ABS trakom debljine 0,8 mm. 2. FIKSNI PODPULTNI ORMARIĆ, 4 KOMADA: VISINA 870mm, ŠIRINA 600mm, DUBINA 570mm, 4 LADICE. Ormarići izrađeni od vlagootpornog iverala RAL 7047 debljine 19 mm ili jednakovrijedno. Korpus ormarića zaštićeni ABS trakom debljine 0,8 mm, a sve fronte ABS trakom debljine 20 mm. Zadnja stranica svih ormarića od vlagootpornog mediapan dvostrano presvučen melaminskom folijom. 4 ladice na izvlačenje, metalne te plastificirane s ugrađenim premium teleskopskim vodilicama s potpunom izvlakom i s ublaživačima zatvaranja. Noge od polipropilena  RAL 7047 visine 150 mm s nivelacijskom stopicom koje potpuno prianjaju na pod podesive ± 20mm.  Ručkice ergonomske u boji po izboru naručitelja. 3. FIKSNI PODPULTNI ORMARIĆ, 1 KOMAD: VISINA 870mm, ŠIRINA 600mm, DUBINA 570mm. 1 LADICA +1 LIJEVA VRATA. Ormarići izrađeni od vlagootpornog iverala RAL 7047 ili jednakovrijedno debljine 19 mm. Korpus ormarića zaštićeni ABS trakom debljine 0,8 mm, a sve fronte ABS trakom debljine 20 mm. Zadnja stranica svih ormarića od vlagootpornog mediapan dvostrano presvučen melaminskom folijom. Jedna puna vrata lijeva i 1 ladice na izvlačenje, metalna te plastificirane s ugrađenim premium teleskopskim vodilicama s potpunom izvlakom i s ublaživačima zatvaranja. Noge od polipropilena  RAL 7047 ili jednakovrijedno visine 150 mm sa nivelacijskom stopicom koje potpuno prianjaju na pod podesive ± 20mm.  Ručkice ergonomske u boji po izboru naručitelja. Unutar ormarića minimalno jedna polica. Police sa svih strana zaštićene ABS trakom debljine 0,8 mm. 4. FIKSNI PODPULTNI ORMARIĆ, 1 KOMAD: VISINA 870mm, ŠIRINA 600mm, DUBINA 570mm. 1 LADICA +1 DESNA VRATA. Ormarići izrađeni od vlagootpornog iverala RAL 7047 debljine 19 mm. Korpus ormarića zaštićeni ABS trakom debljine 0,8 mm, a sve fronte ABS trakom debljine 20 mm. Zadnja stranica svih ormarića od vlagootpornog mediapan dvostrano presvučen melaminskom folijom. Jedna puna vrata desna i 1 ladice na izvlačenje, metalna te plastificirane s ugrađenim premium teleskopskim vodilicama s potpunom izvlakom i s ublaživačima zatvaranja. Noge od polipropilena  RAL 7047 visine 150 mm s nivelacijskom stopicom koje potpuno prianjaju na pod podesive ± 20 mm. Ručkice ergonomske u boji po izboru naručitelja. Puna vrata, jedna desna. Unutar ormarića minimalno jedna polica. Police sa svih strana zaštićene ABS trakom debljine 0,8 mm. 5. PODPULTNI FIKSNI ORMARIĆ ISPOD SUDOPERA, 1 KOMAD: VISINA 870mm, ŠIRINA minimalno 1600mm, DUBINA 600mm. Ormarići izrađeni od vlagootpornog iverala RAL 7047 ili jednakovrijedno debljine 19 mm. Korpus ormarića zaštićeni ABS trakom debljine 0,8 mm, a sve fronte ABS trakom debljine 20 mm. Zadnja stranica svih ormarića od vlagootpornog mediapan dvostrano presvučen melaminskom folijom. Noge od polipropilena  RAL 7047 ili jednakovrijedno visine 150 mm sa nivelacijskom stopicom koje potpuno prianjaju na pod podesive ± 20 mm.  Ručkice ergonomske u boji po izboru naručitelja. Puna vrata, jedna lijeva i jedna desna. Unutar ormarića minimalno jedna polica. Police sa svih strana zaštićene ABS trakom debljine 0,8 mm.</t>
    </r>
  </si>
  <si>
    <r>
      <rPr>
        <b/>
        <i/>
        <sz val="11"/>
        <rFont val="Calibri"/>
        <family val="2"/>
        <charset val="238"/>
        <scheme val="minor"/>
      </rPr>
      <t>Laboratorijski viseći ormar</t>
    </r>
    <r>
      <rPr>
        <i/>
        <sz val="11"/>
        <color theme="1"/>
        <rFont val="Calibri"/>
        <family val="2"/>
        <charset val="238"/>
        <scheme val="minor"/>
      </rPr>
      <t xml:space="preserve">
maksimalne vanjske dimenzije (širina x dubina x visina): 600 mm x 330 mm x 750 mm</t>
    </r>
  </si>
  <si>
    <r>
      <rPr>
        <b/>
        <i/>
        <sz val="11"/>
        <rFont val="Calibri"/>
        <family val="2"/>
        <charset val="238"/>
        <scheme val="minor"/>
      </rPr>
      <t xml:space="preserve">Laboratorijski podpultni pomični ormarić </t>
    </r>
    <r>
      <rPr>
        <i/>
        <sz val="11"/>
        <rFont val="Calibri"/>
        <family val="2"/>
        <charset val="238"/>
        <scheme val="minor"/>
      </rPr>
      <t xml:space="preserve">
Dimenzije ormarića (širina x dubina x visina): </t>
    </r>
    <r>
      <rPr>
        <b/>
        <i/>
        <sz val="11"/>
        <rFont val="Calibri"/>
        <family val="2"/>
        <charset val="238"/>
        <scheme val="minor"/>
      </rPr>
      <t>600 mm x 570 mm  x 765 mm</t>
    </r>
    <r>
      <rPr>
        <i/>
        <sz val="11"/>
        <rFont val="Calibri"/>
        <family val="2"/>
        <charset val="238"/>
        <scheme val="minor"/>
      </rPr>
      <t xml:space="preserve">. Sastav  </t>
    </r>
    <r>
      <rPr>
        <i/>
        <sz val="12"/>
        <rFont val="Calibri"/>
        <family val="2"/>
        <charset val="238"/>
        <scheme val="minor"/>
      </rPr>
      <t xml:space="preserve">podpultnog pomičnog ormarića: </t>
    </r>
    <r>
      <rPr>
        <i/>
        <sz val="11"/>
        <rFont val="Calibri"/>
        <family val="2"/>
        <charset val="238"/>
        <scheme val="minor"/>
      </rPr>
      <t>tri (3) ladice bez vrata, brava + ključ, četiri (4) PP kotača, dva (2) prednja PP kotača s kočnicama</t>
    </r>
  </si>
  <si>
    <r>
      <rPr>
        <b/>
        <i/>
        <sz val="11"/>
        <color theme="1"/>
        <rFont val="Calibri"/>
        <family val="2"/>
        <charset val="238"/>
        <scheme val="minor"/>
      </rPr>
      <t>Laboratorijski ormar</t>
    </r>
    <r>
      <rPr>
        <i/>
        <sz val="11"/>
        <color theme="1"/>
        <rFont val="Calibri"/>
        <family val="2"/>
        <charset val="238"/>
        <scheme val="minor"/>
      </rPr>
      <t xml:space="preserve">
VISINA 1995 mm, ŠIRINA 1200 mm, DUBINA 570 mm. Ormar u potpunosti izrađen od izrađen od vlagootpornog iverala RAL 7047 ili jednakovrijedno. Svi rubovi zaštićeni ABS trakom 0,8 mm ili jednakovrijedno, zadnja stranica vlagooporni mediapan dvostrano presvučen melaminskom folijom. Vrata puna od vlagootpornog iverala. Police po čitavoj visini ormara  metalne sa ležajevima.  Ručkice ergonomske u boji po izboru naručitelja. Nosivost minimalno 400 kg.</t>
    </r>
  </si>
  <si>
    <r>
      <rPr>
        <b/>
        <i/>
        <sz val="11"/>
        <color theme="1"/>
        <rFont val="Calibri"/>
        <family val="2"/>
        <charset val="238"/>
        <scheme val="minor"/>
      </rPr>
      <t>Sigurnosni ormar za bocu s komprimiranim tlakom</t>
    </r>
    <r>
      <rPr>
        <i/>
        <sz val="11"/>
        <color theme="1"/>
        <rFont val="Calibri"/>
        <family val="2"/>
        <charset val="238"/>
        <scheme val="minor"/>
      </rPr>
      <t xml:space="preserve">
Minimalne vanjske dimenzije. VISINA 1985 mm, ŠIRINA 600 mm, DUBINA 600mm. Materijal: fini čelični lim debljine 10/10 mm presvučen plastikom. Otvor  na vrhu ili na zadnjoj stranici ormara za instalacije. Jedna vrata. Ormar će biti smješten u unutarnji prostor. Za minimalno jednu bocu komprimiranog plina volumena 50L.</t>
    </r>
  </si>
  <si>
    <t>Laboratorij 3.3.</t>
  </si>
  <si>
    <r>
      <rPr>
        <b/>
        <i/>
        <sz val="11"/>
        <rFont val="Calibri"/>
        <family val="2"/>
        <charset val="238"/>
        <scheme val="minor"/>
      </rPr>
      <t>Laboratorijski stol</t>
    </r>
    <r>
      <rPr>
        <i/>
        <sz val="11"/>
        <rFont val="Calibri"/>
        <family val="2"/>
        <charset val="238"/>
        <scheme val="minor"/>
      </rPr>
      <t xml:space="preserve">
Dimenzije stola, uključujući i radnu plohu, (širina x dubina x visina):  1200 mm x 750 mm  x 900 mm. laboratorijska radna ploha od kompaktnog laminata, otpornost površine prema otapalima i razrijeđenim kiselinama, mehanička otpornost, vodootporna. minimalna nosivost stola 200 kg, metalna konstrukcija na 4 nivelirane stopice, metalna konstrukcija stola mora biti takva da su dodatna pojačanja na bočnim stranicama i da se u sredini konstrukcije ispod stola mogu smjestiti dodatni uređaji i namještaj, dvije noge i konstrukcija stola izrađena od čeličnih profila treba biti pocinčana i plastificirana epoxy prahom RAL 7047 ili jednakovrijednim materijalom otpornim na kiseline</t>
    </r>
  </si>
  <si>
    <r>
      <rPr>
        <b/>
        <i/>
        <sz val="11"/>
        <rFont val="Calibri"/>
        <family val="2"/>
        <charset val="238"/>
        <scheme val="minor"/>
      </rPr>
      <t>Laboratorijski stol</t>
    </r>
    <r>
      <rPr>
        <i/>
        <sz val="11"/>
        <rFont val="Calibri"/>
        <family val="2"/>
        <charset val="238"/>
        <scheme val="minor"/>
      </rPr>
      <t xml:space="preserve">
Dimenzije stola, uključujući i radnu plohu, (širina x dubina x visina):  1500 mm x 750 mm  x 900 mm. laboratorijska radna ploha od kompaktnog laminata, otpornost površine prema otapalima i razrijeđenim kiselinama, mehanička otpornost, vodootporna. minimalna nosivost stola 200 kg, metalna konstrukcija na 4 nivelirane stopice, metalna konstrukcija stola mora biti takva da su dodatna pojačanja na bočnim stranicama i da se u sredini konstrukcije ispod stola mogu smjestiti dodatni uređaji i namještaj, dvije noge i konstrukcija stola izrađena od čeličnih profila treba biti pocinčana i plastificirana epoxy prahom RAL 7047 ili jednakovrijednim materijalom otpornim na kiseline</t>
    </r>
  </si>
  <si>
    <r>
      <rPr>
        <b/>
        <i/>
        <sz val="11"/>
        <rFont val="Calibri"/>
        <family val="2"/>
        <charset val="238"/>
        <scheme val="minor"/>
      </rPr>
      <t>Laboratorijski stol sa sudoperom i podpultnim elementima</t>
    </r>
    <r>
      <rPr>
        <i/>
        <sz val="11"/>
        <rFont val="Calibri"/>
        <family val="2"/>
        <charset val="238"/>
        <scheme val="minor"/>
      </rPr>
      <t xml:space="preserve">
dimenzija stola (širina x dubina x visina): 3500 mm x 750 mm x 900 mm, laboratorijska radna ploha od  polopropilena sa nivelacijskim stopicama, površina radne plohe: otporna na otapala i razrijeđene kiseline, mehanička otpornost, vodootporna. Sudoper s lijeve strane stola. Dimenzije sudopera , (širina x dubina x visina):  300 mm x 300 mm  x 200 mm. Materijal sudopera polipropilen. Podpultni elementi ormarići (minimalni broj ormara 4).</t>
    </r>
  </si>
  <si>
    <r>
      <rPr>
        <b/>
        <i/>
        <sz val="11"/>
        <rFont val="Calibri"/>
        <family val="2"/>
        <charset val="238"/>
        <scheme val="minor"/>
      </rPr>
      <t>Laboratorijski ormar</t>
    </r>
    <r>
      <rPr>
        <i/>
        <sz val="11"/>
        <rFont val="Calibri"/>
        <family val="2"/>
        <charset val="238"/>
        <scheme val="minor"/>
      </rPr>
      <t xml:space="preserve"> 
dimenzija (širina x dubina x visina): 1200 mm x 600 mm x 2000 mm. Nivelirane stopice 4 komada. ormarić izrađen od vlagootpornog iverala 19 mm RAL 7047 ili jednakovrijedno, svi rubovi zaštićeni ABS trakom debljine 0,8 mm RAL 7047 ili jednakovrijedno, a udarni rubovi zaštićeni ABS trakom RAL 7047 ili jednakovrijedno debljine 2 mm. unutar ormara 5 polica. prednja fronta izrađena od vlagootporne iverice 19 mm, zaštićena ABS trakom RAL 7047 ili jednakovrijedno sa sve četiri strane. zadnja stranica mediapan 3,2 mm dvostrano presvučen melaminskom folijom RAL 7047 ili jednakovrijedno. </t>
    </r>
  </si>
  <si>
    <r>
      <rPr>
        <b/>
        <i/>
        <sz val="11"/>
        <rFont val="Calibri"/>
        <family val="2"/>
        <charset val="238"/>
        <scheme val="minor"/>
      </rPr>
      <t>Laboratorijski viseći ormar</t>
    </r>
    <r>
      <rPr>
        <i/>
        <sz val="11"/>
        <rFont val="Calibri"/>
        <family val="2"/>
        <charset val="238"/>
        <scheme val="minor"/>
      </rPr>
      <t xml:space="preserve">
maksimalne vanjske dimenzije (širina x dubina x visina): 900 mm x 330 mm x 900 mm</t>
    </r>
  </si>
  <si>
    <r>
      <rPr>
        <b/>
        <i/>
        <sz val="11"/>
        <rFont val="Calibri"/>
        <family val="2"/>
        <charset val="238"/>
        <scheme val="minor"/>
      </rPr>
      <t xml:space="preserve">Laboratorijski podpultni pomični ormarić </t>
    </r>
    <r>
      <rPr>
        <i/>
        <sz val="11"/>
        <rFont val="Calibri"/>
        <family val="2"/>
        <charset val="238"/>
        <scheme val="minor"/>
      </rPr>
      <t xml:space="preserve">
Dimenzije ormarića (širina x dubina x visina): 600 mm x 570 mm  x 765 mm. Sastav  </t>
    </r>
    <r>
      <rPr>
        <i/>
        <sz val="12"/>
        <rFont val="Calibri"/>
        <family val="2"/>
        <charset val="238"/>
        <scheme val="minor"/>
      </rPr>
      <t xml:space="preserve">podpultnog pomičnog ormarića: </t>
    </r>
    <r>
      <rPr>
        <i/>
        <sz val="11"/>
        <rFont val="Calibri"/>
        <family val="2"/>
        <charset val="238"/>
        <scheme val="minor"/>
      </rPr>
      <t>tri (3) ladice bez vrata, brava + ključ, četiri (4) PP kotača, dva (2) prednja PP kotača s kočnicama</t>
    </r>
  </si>
  <si>
    <r>
      <rPr>
        <b/>
        <i/>
        <sz val="11"/>
        <rFont val="Calibri"/>
        <family val="2"/>
        <charset val="238"/>
        <scheme val="minor"/>
      </rPr>
      <t>Ormar na kotačima</t>
    </r>
    <r>
      <rPr>
        <i/>
        <sz val="11"/>
        <rFont val="Calibri"/>
        <family val="2"/>
        <charset val="238"/>
        <scheme val="minor"/>
      </rPr>
      <t xml:space="preserve">
dimenzija (širina x dubina x visina): 731 mm x 600 mm x 1060 mm. Ormar treba imati 4 kotača od kojih se 2 moraju zakočiti. Minimalni broj ladica 5, sa gumiranim rubovima. Ergonomska ručka za upravljanje kolicima. Na gornjem dijelu ormara sigurnosni rub, gumena površina za zaštitu po cijelom dijelu gornjeg dijela površine kontejnera. Materijal izrade čelični lim ili jednakovrijedan otporan materijal.</t>
    </r>
  </si>
  <si>
    <t>Laboratorij 3.4.</t>
  </si>
  <si>
    <r>
      <rPr>
        <b/>
        <i/>
        <sz val="11"/>
        <rFont val="Calibri"/>
        <family val="2"/>
        <charset val="238"/>
        <scheme val="minor"/>
      </rPr>
      <t xml:space="preserve">Laboratorijski podpultni fiksni ormarić </t>
    </r>
    <r>
      <rPr>
        <i/>
        <sz val="11"/>
        <rFont val="Calibri"/>
        <family val="2"/>
        <charset val="238"/>
        <scheme val="minor"/>
      </rPr>
      <t xml:space="preserve">
Dimenzije ormarića (širina x dubina x visina): 900 mm x 570 mm  x 870 mm. </t>
    </r>
  </si>
  <si>
    <r>
      <rPr>
        <b/>
        <i/>
        <sz val="11"/>
        <rFont val="Calibri"/>
        <family val="2"/>
        <charset val="238"/>
        <scheme val="minor"/>
      </rPr>
      <t>Laboratorijski viseći ormar</t>
    </r>
    <r>
      <rPr>
        <i/>
        <sz val="11"/>
        <rFont val="Calibri"/>
        <family val="2"/>
        <charset val="238"/>
        <scheme val="minor"/>
      </rPr>
      <t xml:space="preserve">
maksimalne vanjske dimenzije (širina x dubina x visina): 1200 mm x 330 mm x 750 mm</t>
    </r>
  </si>
  <si>
    <r>
      <rPr>
        <b/>
        <i/>
        <sz val="11"/>
        <rFont val="Calibri"/>
        <family val="2"/>
        <charset val="238"/>
        <scheme val="minor"/>
      </rPr>
      <t>Laboratorijski viseći ormar</t>
    </r>
    <r>
      <rPr>
        <i/>
        <sz val="11"/>
        <rFont val="Calibri"/>
        <family val="2"/>
        <charset val="238"/>
        <scheme val="minor"/>
      </rPr>
      <t xml:space="preserve">
maksimalne vanjske dimenzije (širina x dubina x visina): 900 mm x 330 mm x 750 mm</t>
    </r>
  </si>
  <si>
    <r>
      <rPr>
        <b/>
        <i/>
        <sz val="11"/>
        <rFont val="Calibri"/>
        <family val="2"/>
        <charset val="238"/>
        <scheme val="minor"/>
      </rPr>
      <t>Lokalni pokretni sistem za isisavanje zraka</t>
    </r>
    <r>
      <rPr>
        <i/>
        <sz val="11"/>
        <rFont val="Calibri"/>
        <family val="2"/>
        <charset val="238"/>
        <scheme val="minor"/>
      </rPr>
      <t xml:space="preserve">
dimenzija (dužina x radijus djelovanja) 1500 mm x 1990 mm. Namijenjeni lokalnom isisavanju opasnih para na radnom mjestu. Učvršćivanje na centralni stol. Svi dijelovi sistema su izrađeni od polipropilena, sa ugrađenim oprugama od nehrđajućeg čelika. Samo s izmjenom filtra. Stropna nosiva konzola dužine minimalno 1500mm, a radijus djelovanja uzduž radne plohe od mjesta učvršćivanja na strop minimalno 1990mm. Kupola od polipropilena dimenzija (širina x dubina) minimalno 420mm x 320 mm.</t>
    </r>
  </si>
  <si>
    <t>Laboratorij 3.5.</t>
  </si>
  <si>
    <r>
      <rPr>
        <b/>
        <i/>
        <sz val="11"/>
        <rFont val="Calibri"/>
        <family val="2"/>
        <charset val="238"/>
        <scheme val="minor"/>
      </rPr>
      <t xml:space="preserve">Laboratorijski podpultni fiksni ormarić </t>
    </r>
    <r>
      <rPr>
        <i/>
        <sz val="11"/>
        <rFont val="Calibri"/>
        <family val="2"/>
        <charset val="238"/>
        <scheme val="minor"/>
      </rPr>
      <t xml:space="preserve">
Dimenzije ormarića (širina x dubina x visina): 450 mm x 570 mm  x 765 mm. Sastav  </t>
    </r>
    <r>
      <rPr>
        <i/>
        <sz val="12"/>
        <rFont val="Calibri"/>
        <family val="2"/>
        <charset val="238"/>
        <scheme val="minor"/>
      </rPr>
      <t xml:space="preserve">podpultnog pomičnog ormarića: </t>
    </r>
    <r>
      <rPr>
        <i/>
        <sz val="11"/>
        <rFont val="Calibri"/>
        <family val="2"/>
        <charset val="238"/>
        <scheme val="minor"/>
      </rPr>
      <t>tri (3) ladice bez vrata, brava + ključ, četiri (4) PP kotača, dva (2) prednja PP kotača s kočnicama</t>
    </r>
  </si>
  <si>
    <r>
      <rPr>
        <b/>
        <i/>
        <sz val="11"/>
        <rFont val="Calibri"/>
        <family val="2"/>
        <charset val="238"/>
        <scheme val="minor"/>
      </rPr>
      <t xml:space="preserve">Laboratorijski podpultni fiksni ormarić </t>
    </r>
    <r>
      <rPr>
        <i/>
        <sz val="11"/>
        <rFont val="Calibri"/>
        <family val="2"/>
        <charset val="238"/>
        <scheme val="minor"/>
      </rPr>
      <t xml:space="preserve">
Dimenzije ormarića (širina x dubina x visina): 600 mm x 570 mm  x 765 mm. Sastav  </t>
    </r>
    <r>
      <rPr>
        <i/>
        <sz val="12"/>
        <rFont val="Calibri"/>
        <family val="2"/>
        <charset val="238"/>
        <scheme val="minor"/>
      </rPr>
      <t xml:space="preserve">podpultnog pomičnog ormarića: </t>
    </r>
    <r>
      <rPr>
        <i/>
        <sz val="11"/>
        <rFont val="Calibri"/>
        <family val="2"/>
        <charset val="238"/>
        <scheme val="minor"/>
      </rPr>
      <t>tri (3) ladice bez vrata, brava + ključ, četiri (4) PP kotača, dva (2) prednja PP kotača s kočnicama</t>
    </r>
  </si>
  <si>
    <r>
      <rPr>
        <b/>
        <i/>
        <sz val="11"/>
        <rFont val="Calibri"/>
        <family val="2"/>
        <charset val="238"/>
        <scheme val="minor"/>
      </rPr>
      <t xml:space="preserve">Laboratorijski podpultni fiksni ormarić </t>
    </r>
    <r>
      <rPr>
        <i/>
        <sz val="11"/>
        <rFont val="Calibri"/>
        <family val="2"/>
        <charset val="238"/>
        <scheme val="minor"/>
      </rPr>
      <t xml:space="preserve">
Dimenzije ormarića (širina x dubina x visina): 900 mm x 570 mm  x 765 mm. Sastav  </t>
    </r>
    <r>
      <rPr>
        <i/>
        <sz val="12"/>
        <rFont val="Calibri"/>
        <family val="2"/>
        <charset val="238"/>
        <scheme val="minor"/>
      </rPr>
      <t xml:space="preserve">podpultnog pomičnog ormarića: </t>
    </r>
    <r>
      <rPr>
        <i/>
        <sz val="11"/>
        <rFont val="Calibri"/>
        <family val="2"/>
        <charset val="238"/>
        <scheme val="minor"/>
      </rPr>
      <t>tri (3) ladice bez vrata, brava + ključ, četiri (4) PP kotača, dva (2) prednja PP kotača s kočnicama</t>
    </r>
  </si>
  <si>
    <r>
      <rPr>
        <b/>
        <i/>
        <sz val="11"/>
        <rFont val="Calibri"/>
        <family val="2"/>
        <charset val="238"/>
        <scheme val="minor"/>
      </rPr>
      <t>Laboratorijski viseći ormar</t>
    </r>
    <r>
      <rPr>
        <i/>
        <sz val="11"/>
        <rFont val="Calibri"/>
        <family val="2"/>
        <charset val="238"/>
        <scheme val="minor"/>
      </rPr>
      <t xml:space="preserve">
maksimalne vanjske dimenzije (širina x dubina x visina): 600 mm x 330 mm x 750 mm</t>
    </r>
  </si>
  <si>
    <r>
      <rPr>
        <b/>
        <i/>
        <sz val="11"/>
        <rFont val="Calibri"/>
        <family val="2"/>
        <charset val="238"/>
        <scheme val="minor"/>
      </rPr>
      <t>Police</t>
    </r>
    <r>
      <rPr>
        <i/>
        <sz val="11"/>
        <rFont val="Calibri"/>
        <family val="2"/>
        <charset val="238"/>
        <scheme val="minor"/>
      </rPr>
      <t xml:space="preserve">
Metalna – dimenzija (širina x dubina x visina): 600 mm x 400 mm x 5 mm; konstrukcija police izrađena od čeličnih profila minimalne nosivosti 20 kg/m2 , pocinčana i plastificirana epoxy prahom RAL 7047 ili jednakovrijednim materijalom otpornim na kiseline</t>
    </r>
  </si>
  <si>
    <r>
      <rPr>
        <b/>
        <i/>
        <sz val="11"/>
        <rFont val="Calibri"/>
        <family val="2"/>
        <charset val="238"/>
        <scheme val="minor"/>
      </rPr>
      <t>Napa za ispušne pare kiselina</t>
    </r>
    <r>
      <rPr>
        <i/>
        <sz val="11"/>
        <rFont val="Calibri"/>
        <family val="2"/>
        <charset val="238"/>
        <scheme val="minor"/>
      </rPr>
      <t xml:space="preserve">
dimenzija  (širina x dubina x visina): 2000 mm x 750 mm x 700 mm</t>
    </r>
  </si>
  <si>
    <t>Laboratorij 3.6. i 3.7.</t>
  </si>
  <si>
    <r>
      <rPr>
        <b/>
        <i/>
        <sz val="11"/>
        <rFont val="Calibri"/>
        <family val="2"/>
        <charset val="238"/>
        <scheme val="minor"/>
      </rPr>
      <t>Laboratorijski stol</t>
    </r>
    <r>
      <rPr>
        <i/>
        <sz val="11"/>
        <rFont val="Calibri"/>
        <family val="2"/>
        <charset val="238"/>
        <scheme val="minor"/>
      </rPr>
      <t xml:space="preserve">
Dimenzije radne plohe (širina x dubina): 1200 mm x 1000 mm. Laboratorijska radna ploha od kompaktnog laminata debljine minimalno 35 mm postavljena na visini 900 mm od poda. Površina radne plohe: otporna na otapala i razrijeđene kiseline, mehanička otpornost, vodootporna. Minimalna nosivost stola 100 kg. Dvije H-noge i konstrukcija stola izrađena od čeličnih profila treba biti pocinčana i plastificirana epoksi prahom RAL 7047 ili jednakovrijednim materijalom otpornim na kiseline.</t>
    </r>
  </si>
  <si>
    <r>
      <rPr>
        <b/>
        <i/>
        <sz val="11"/>
        <rFont val="Calibri"/>
        <family val="2"/>
        <charset val="238"/>
        <scheme val="minor"/>
      </rPr>
      <t xml:space="preserve">Laboratorijski podpultni pomični ormarić </t>
    </r>
    <r>
      <rPr>
        <i/>
        <sz val="11"/>
        <rFont val="Calibri"/>
        <family val="2"/>
        <charset val="238"/>
        <scheme val="minor"/>
      </rPr>
      <t xml:space="preserve">
Dimenzije ormarića (širina x dubina x visina): 450 mm x 570 mm  x 765 mm. Sastav  </t>
    </r>
    <r>
      <rPr>
        <i/>
        <sz val="12"/>
        <rFont val="Calibri"/>
        <family val="2"/>
        <charset val="238"/>
        <scheme val="minor"/>
      </rPr>
      <t xml:space="preserve">podpultnog pomičnog ormarića: </t>
    </r>
    <r>
      <rPr>
        <i/>
        <sz val="11"/>
        <rFont val="Calibri"/>
        <family val="2"/>
        <charset val="238"/>
        <scheme val="minor"/>
      </rPr>
      <t>tri (3) ladice bez vrata, brava + ključ, četiri (4) PP kotača, dva (2) prednja PP kotača s kočnicama</t>
    </r>
  </si>
  <si>
    <r>
      <rPr>
        <b/>
        <i/>
        <sz val="11"/>
        <rFont val="Calibri"/>
        <family val="2"/>
        <charset val="238"/>
        <scheme val="minor"/>
      </rPr>
      <t>Laboratorijski ormar</t>
    </r>
    <r>
      <rPr>
        <i/>
        <sz val="11"/>
        <rFont val="Calibri"/>
        <family val="2"/>
        <charset val="238"/>
        <scheme val="minor"/>
      </rPr>
      <t xml:space="preserve">
Maksimalne vanjske dimenzije (širina x dubina x visina): 1200 mm x 600 mm x 2000 mm. Krilna vrata. Broj polica: minimalno 4. Police jednako raspoređene po visini. Mogućnost podešavanja visine police za umetanje. Materijal: iveral ploča otporna na vlagu presvučena melaminskom smolom (19 mm) ili jednakovrijedno, svi rubovi zaštićeni ABS trakom debljine 0,8 mm RAL 7047 ili jednakovrijedno. Zadnja stranica ormarića izrađena od mediapana otpornog na vlagu dvostruko presvučen melaminskom folijom. Prednja fronta izrađena od iverice (19 mm) otporne na vlagu, zaštićena ABS trakom RAL 7047 ili jednakovrijedno sa sve četiri strane.  .</t>
    </r>
  </si>
  <si>
    <t>Laboratorijski regal
Maksimalne vanjske dimenzije (širina x dubina x visina): 1200 mm x 600 mm x 2000 mm. Broj polica: minimalno 4. Police jednako raspoređene po visini. Mogućnost podešavanja visine police za umetanje. Materijal: iveral ploča otporna na vlagu presvučena melaminskom smolom (19 mm) ili jednakovrijedno, svi rubovi zaštićeni ABS trakom debljine 0,8 mm RAL 7047 ili jednakovrijedno</t>
  </si>
  <si>
    <r>
      <rPr>
        <b/>
        <i/>
        <sz val="11"/>
        <rFont val="Calibri"/>
        <family val="2"/>
        <charset val="238"/>
        <scheme val="minor"/>
      </rPr>
      <t>Laboratorijski viseći ormar</t>
    </r>
    <r>
      <rPr>
        <i/>
        <sz val="11"/>
        <rFont val="Calibri"/>
        <family val="2"/>
        <charset val="238"/>
        <scheme val="minor"/>
      </rPr>
      <t xml:space="preserve">
maksimalne vanjske dimenzije (širina x dubina x visina): 600 mm x 330 mm x 380 mm</t>
    </r>
  </si>
  <si>
    <r>
      <rPr>
        <b/>
        <i/>
        <sz val="11"/>
        <rFont val="Calibri"/>
        <family val="2"/>
        <charset val="238"/>
        <scheme val="minor"/>
      </rPr>
      <t>Laboratorijski viseći ormar</t>
    </r>
    <r>
      <rPr>
        <i/>
        <sz val="11"/>
        <rFont val="Calibri"/>
        <family val="2"/>
        <charset val="238"/>
        <scheme val="minor"/>
      </rPr>
      <t xml:space="preserve">
maksimalne vanjske dimenzije (širina x dubina x visina): 1200 mm x 600 mm x 600 mm</t>
    </r>
  </si>
  <si>
    <r>
      <rPr>
        <b/>
        <i/>
        <sz val="11"/>
        <rFont val="Calibri"/>
        <family val="2"/>
        <charset val="238"/>
        <scheme val="minor"/>
      </rPr>
      <t>Laboratorijski sudoper s ormarićem</t>
    </r>
    <r>
      <rPr>
        <i/>
        <sz val="11"/>
        <rFont val="Calibri"/>
        <family val="2"/>
        <charset val="238"/>
        <scheme val="minor"/>
      </rPr>
      <t xml:space="preserve">
Sudoper mora imati korito dimenzija (širina x dubina x visina):  400 mm x 400 mm x 300 mm. Uključena slavina te sinfon i pripadajuće dovodne i odvodne cijevi. Element dužine max 1500 mm. radna površina mora biti od polipropilena. ormarić ispod sudopera mora biti izrađen od vodootpornog iverala RAL 7047 ili jednakovrijedno, svi rubovi zaštićeni ABS trakom 0,8 mm, zadnja stranica vlagootporni mediapan dvostrano presvučen melaminskom folijom. Vrata od vlagootpornog iverala.  </t>
    </r>
  </si>
  <si>
    <r>
      <rPr>
        <b/>
        <i/>
        <sz val="11"/>
        <rFont val="Calibri"/>
        <family val="2"/>
        <charset val="238"/>
        <scheme val="minor"/>
      </rPr>
      <t>Laboratorijski sudoper s ormarićem</t>
    </r>
    <r>
      <rPr>
        <i/>
        <sz val="11"/>
        <rFont val="Calibri"/>
        <family val="2"/>
        <charset val="238"/>
        <scheme val="minor"/>
      </rPr>
      <t xml:space="preserve">
Sudoper mora imati dva korita dimenzija (širina x dubina x visina):  400 mm x 400 mm x 300 mm. Uključena slavina te pripadajuće dovodne i odvodne cijevi. Element dužine max 1800 mm. radna površina mora biti od polipropilena. Ormarić ispod sudopera mora biti izrađen od vodootpornog iverala RAL 7047 ili jednakovrijedno, svi rubovi zaštićeni ABS trakom 0,8 mm, zadnja stranica vlagootporni mediapan dvostrano presvučen melaminskom folijom. Vrata od vlagootpornog iverala.  .</t>
    </r>
  </si>
  <si>
    <r>
      <rPr>
        <b/>
        <i/>
        <sz val="11"/>
        <rFont val="Calibri"/>
        <family val="2"/>
        <charset val="238"/>
        <scheme val="minor"/>
      </rPr>
      <t>Lokalni pokretni sustav za isisavanje zraka</t>
    </r>
    <r>
      <rPr>
        <i/>
        <sz val="11"/>
        <rFont val="Calibri"/>
        <family val="2"/>
        <charset val="238"/>
        <scheme val="minor"/>
      </rPr>
      <t xml:space="preserve">
dimenzija (dužina x radijus djelovanja) 1500 mm x 1990 mm. Namijenjen lokalnom isisavanju opasnih para na radnom mjestu. Učvršćivanje na centralni stol. Svi dijelovi sistema su izrađeni od polipropilena, s ugrađenim oprugama od nehrđajućeg čelika. Samo s izmjenom filtra Stropna nosiva konzola dužine minimalno 1500mm, a radijus djelovanja uzduž radne plohe od mjesta učvršćivanja na strop minimalno 1990mm.</t>
    </r>
  </si>
  <si>
    <t>Laboratoriji S2a, S2, S3, S4, S5, S6 i S7</t>
  </si>
  <si>
    <r>
      <rPr>
        <b/>
        <i/>
        <sz val="11"/>
        <rFont val="Calibri"/>
        <family val="2"/>
        <charset val="238"/>
        <scheme val="minor"/>
      </rPr>
      <t>Laboratorijski pomični stol H-konstrukcije</t>
    </r>
    <r>
      <rPr>
        <i/>
        <sz val="11"/>
        <rFont val="Calibri"/>
        <family val="2"/>
        <charset val="238"/>
        <scheme val="minor"/>
      </rPr>
      <t xml:space="preserve">
Dimenzije stola, uključujući i radnu plohu, (širina x dubina x visina):  1700 mm x 1000 mm  x 750 mm. laboratorijska radna ploha od kompaktnog laminata. otpornost površine prema otapalima i razrijeđenim kiselinama, mehanička otpornost, vodootporna, minimalna nosivost stola 250 kg; metalna konstrukcija na 4 zaokretna kotača s kočnicom visine minimalno 11 cm; metalna konstrukcija stola mora biti takva da su dodatna pojačanja na bočnim stranicama i da se u sredini konstrukcije ispod stola mogu smjestiti dodatni uređaji i namještaj; dvije H-noge i konstrukcija stola izrađena od čeličnih profila treba biti pocinčana i plastificirana epoxy prahom RAL 7047 ili jednakovrijednim materijalom otpornim na kiseline</t>
    </r>
  </si>
  <si>
    <r>
      <rPr>
        <b/>
        <i/>
        <sz val="11"/>
        <rFont val="Calibri"/>
        <family val="2"/>
        <charset val="238"/>
        <scheme val="minor"/>
      </rPr>
      <t>Laboratorijski stol</t>
    </r>
    <r>
      <rPr>
        <i/>
        <sz val="11"/>
        <rFont val="Calibri"/>
        <family val="2"/>
        <charset val="238"/>
        <scheme val="minor"/>
      </rPr>
      <t xml:space="preserve">
dimenzija (širina x dubina x visina): 1800 mm x 750 mm x 750 mm; laboratorijska radna ploha od kompaktnog laminata debljine 20 mm ili više; površina radne plohe: otporna na otapala i razrijeđene kiseline, mehanička otpornost, vodootporna. Minimalna nosivost stola 250 kg, metalna konstrukcija stola takva da su dodatna pojačanja na bočnim stranicama i da se ispod stola mogu smjestiti dodatni uređaji i namještaj; konstrukcija stola izrađena od čeličnih profila treba biti pocinčana i plastificirana epoxy prahom RAL 7047 ili jednakovrijednim materijalom otpornim na kiseline</t>
    </r>
  </si>
  <si>
    <r>
      <rPr>
        <b/>
        <i/>
        <sz val="11"/>
        <rFont val="Calibri"/>
        <family val="2"/>
        <charset val="238"/>
        <scheme val="minor"/>
      </rPr>
      <t>Laboratorijski stol</t>
    </r>
    <r>
      <rPr>
        <i/>
        <sz val="11"/>
        <rFont val="Calibri"/>
        <family val="2"/>
        <charset val="238"/>
        <scheme val="minor"/>
      </rPr>
      <t xml:space="preserve">
dimenzija (širina x dubina x visina): 1500 mm x 750 mm x 900 mm; laboratorijska radna ploha od kompaktnog laminata debljine 20 mm ili više; površina radne plohe: otporna na otapala i razrijeđene kiseline, mehanička otpornost, vodootporna. Minimalna nosivost stola 250 kg, metalna konstrukcija stola takva da su dodatna pojačanja na bočnim stranicama i da se ispod stola mogu smjestiti dodatni uređaji i namještaj; konstrukcija stola izrađena od čeličnih profila treba biti pocinčana i plastificirana epoxy prahom RAL 7047 ili jednakovrijednim materijalom otpornim na kiseline</t>
    </r>
  </si>
  <si>
    <r>
      <rPr>
        <b/>
        <i/>
        <sz val="11"/>
        <rFont val="Calibri"/>
        <family val="2"/>
        <charset val="238"/>
        <scheme val="minor"/>
      </rPr>
      <t>Laboratorijski stol</t>
    </r>
    <r>
      <rPr>
        <i/>
        <sz val="11"/>
        <rFont val="Calibri"/>
        <family val="2"/>
        <charset val="238"/>
        <scheme val="minor"/>
      </rPr>
      <t xml:space="preserve">
dimenzija (širina x dubina x visina): 1500 mm x 550 mm x 900 mm; laboratorijska radna ploha od kompaktnog laminata debljine 20 mm ili više; površina radne plohe: otporna na otapala i razrijeđene kiseline, mehanička otpornost, vodootporna. Minimalna nosivost stola 250 kg, metalna konstrukcija stola takva da su dodatna pojačanja na bočnim stranicama i da se ispod stola mogu smjestiti dodatni uređaji i namještaj</t>
    </r>
  </si>
  <si>
    <r>
      <rPr>
        <b/>
        <i/>
        <sz val="11"/>
        <rFont val="Calibri"/>
        <family val="2"/>
        <charset val="238"/>
        <scheme val="minor"/>
      </rPr>
      <t>Laboratorijski stol</t>
    </r>
    <r>
      <rPr>
        <i/>
        <sz val="11"/>
        <rFont val="Calibri"/>
        <family val="2"/>
        <charset val="238"/>
        <scheme val="minor"/>
      </rPr>
      <t xml:space="preserve">
dimenzija (širina x dubina x visina): 3400 mm x 750 mm x 900 mm; laboratorijska radna ploha od kompaktnog laminata debljine 20 mm ili više; površina radne plohe: otporna na otapala i razrijeđene kiseline, mehanička otpornost, vodootporna. Minimalna nosivost stola 250 kg, metalna konstrukcija stola takva da su dodatna pojačanja na bočnim stranicama i da se ispod stola mogu smjestiti dodatni uređaji i namještaj</t>
    </r>
  </si>
  <si>
    <r>
      <rPr>
        <b/>
        <i/>
        <sz val="11"/>
        <rFont val="Calibri"/>
        <family val="2"/>
        <charset val="238"/>
        <scheme val="minor"/>
      </rPr>
      <t>Laboratorijski stol</t>
    </r>
    <r>
      <rPr>
        <i/>
        <sz val="11"/>
        <rFont val="Calibri"/>
        <family val="2"/>
        <charset val="238"/>
        <scheme val="minor"/>
      </rPr>
      <t xml:space="preserve">
dimenzija (širina x dubina x visina): 1200 mm x 600 mm x 900 mm; laboratorijska radna ploha od kompaktnog laminata debljine 20 mm ili više; površina radne plohe: otporna na otapala i razrijeđene kiseline, mehanička otpornost, vodootporna. Minimalna nosivost stola 250 kg, metalna konstrukcija stola takva da su dodatna pojačanja na bočnim stranicama i da se ispod stola mogu smjestiti dodatni uređaji i namještaj</t>
    </r>
  </si>
  <si>
    <r>
      <rPr>
        <b/>
        <i/>
        <sz val="11"/>
        <rFont val="Calibri"/>
        <family val="2"/>
        <charset val="238"/>
        <scheme val="minor"/>
      </rPr>
      <t xml:space="preserve">Laboratorijski stol
</t>
    </r>
    <r>
      <rPr>
        <i/>
        <sz val="11"/>
        <rFont val="Calibri"/>
        <family val="2"/>
        <charset val="238"/>
        <scheme val="minor"/>
      </rPr>
      <t>dimenzija (širina x dubina x visina): 1200 mm x 550 mm x 900 mm; laboratorijska radna ploha od kompaktnog laminata debljine 20 mm ili više; površina radne plohe: otporna na otapala i razrijeđene kiseline, mehanička otpornost, vodootporna. Minimalna nosivost stola 250 kg, metalna konstrukcija stola takva da su dodatna pojačanja na bočnim stranicama i da se ispod stola mogu smjestiti dodatni uređaji i namještaj</t>
    </r>
  </si>
  <si>
    <t>Sudoper mora imati dva korita dimenzija (širina x dubina x visina):  400 mm x 400 mm x 300 mm. Uključena slavina te pripadajuće dovodne i odvodne cijevi. Element dužine max 1600 mm. radna površina mora biti od polipropilena. Ormarić ispod sudopera mora biti izrađen od vodootpornog iverala RAL 7047 ili jednakovrijedno, svi rubovi zaštićeni ABS trakom 0,8 mm, zadnja stranica vlagootporni mediapan dvostrano presvučen melaminskom folijom. Vrata od vlagootpornog iverala.  .</t>
  </si>
  <si>
    <r>
      <rPr>
        <b/>
        <i/>
        <sz val="11"/>
        <rFont val="Calibri"/>
        <family val="2"/>
        <charset val="238"/>
        <scheme val="minor"/>
      </rPr>
      <t>Laboratorijski stol</t>
    </r>
    <r>
      <rPr>
        <i/>
        <sz val="11"/>
        <rFont val="Calibri"/>
        <family val="2"/>
        <charset val="238"/>
        <scheme val="minor"/>
      </rPr>
      <t xml:space="preserve">
dimenzija (širina x dubina x visina): 3100 mm x 750 mm x 900 mm; laboratorijska radna ploha od kompaktnog laminata debljine 20 mm ili više; površina radne plohe: otporna na otapala i razrijeđene kiseline, mehanička otpornost, vodootporna. Minimalna nosivost stola 250 kg, metalna konstrukcija stola takva da su dodatna pojačanja na bočnim stranicama i da se ispod stola mogu smjestiti dodatni uređaji i namještaj</t>
    </r>
  </si>
  <si>
    <r>
      <rPr>
        <b/>
        <i/>
        <sz val="11"/>
        <rFont val="Calibri"/>
        <family val="2"/>
        <charset val="238"/>
        <scheme val="minor"/>
      </rPr>
      <t>Laboratorijski stol</t>
    </r>
    <r>
      <rPr>
        <i/>
        <sz val="11"/>
        <rFont val="Calibri"/>
        <family val="2"/>
        <charset val="238"/>
        <scheme val="minor"/>
      </rPr>
      <t xml:space="preserve">
dimenzija (širina x dubina x visina): 550 mm x 750 mm x 600 mm; laboratorijska radna ploha od kompaktnog laminata debljine 20 mm ili više; površina radne plohe: otporna na otapala i razrijeđene kiseline, mehanička otpornost, vodootporna. Minimalna nosivost stola 250 kg, metalna konstrukcija stola takva da su dodatna pojačanja na bočnim stranicama i da se ispod stola mogu smjestiti dodatni uređaji i namještaj</t>
    </r>
  </si>
  <si>
    <r>
      <rPr>
        <b/>
        <i/>
        <sz val="11"/>
        <rFont val="Calibri"/>
        <family val="2"/>
        <charset val="238"/>
        <scheme val="minor"/>
      </rPr>
      <t>Laboratorijski stol</t>
    </r>
    <r>
      <rPr>
        <i/>
        <sz val="11"/>
        <rFont val="Calibri"/>
        <family val="2"/>
        <charset val="238"/>
        <scheme val="minor"/>
      </rPr>
      <t xml:space="preserve">
dimenzija (širina x dubina x visina): 1000 mm x 750 mm x 750 mm; laboratorijska radna ploha od kompaktnog laminata debljine 20 mm ili više; površina radne plohe: otporna na otapala i razrijeđene kiseline, mehanička otpornost, vodootporna. Minimalna nosivost stola 250 kg, metalna konstrukcija stola takva da su dodatna pojačanja na bočnim stranicama i da se ispod stola mogu smjestiti dodatni uređaji i namještaj</t>
    </r>
  </si>
  <si>
    <r>
      <rPr>
        <b/>
        <i/>
        <sz val="11"/>
        <rFont val="Calibri"/>
        <family val="2"/>
        <charset val="238"/>
        <scheme val="minor"/>
      </rPr>
      <t>Laboratorijski sudoper s ormarićem</t>
    </r>
    <r>
      <rPr>
        <i/>
        <sz val="11"/>
        <rFont val="Calibri"/>
        <family val="2"/>
        <charset val="238"/>
        <scheme val="minor"/>
      </rPr>
      <t xml:space="preserve">
Sudoper mora imati korito dimenzija (širina x dubina x visina):  400 mm x 400 mm x 300 mm. Uključena slavina te sinfon i pripadajuće dovodne i odvodne cijevi. Element dužine max 1300 mm. radna površina mora biti od polipropilena. ormarić ispod sudopera mora biti izrađen od vodootpornog iverala RAL 7047 ili jednakovrijedno, svi rubovi zaštićeni ABS trakom 0,8 mm, zadnja stranica vlagootporni mediapan dvostrano presvučen melaminskom folijom. Vrata od vlagootpornog iverala.  </t>
    </r>
  </si>
  <si>
    <r>
      <rPr>
        <b/>
        <i/>
        <sz val="11"/>
        <rFont val="Calibri"/>
        <family val="2"/>
        <charset val="238"/>
        <scheme val="minor"/>
      </rPr>
      <t>Laboratorijski sudoper s ormarićem</t>
    </r>
    <r>
      <rPr>
        <i/>
        <sz val="11"/>
        <rFont val="Calibri"/>
        <family val="2"/>
        <charset val="238"/>
        <scheme val="minor"/>
      </rPr>
      <t xml:space="preserve">
Sudoper mora imati korito dimenzija (širina x dubina x visina):  400 mm x 400 mm x 300 mm. Uključena slavina te sinfon i pripadajuće dovodne i odvodne cijevi. Element dužine max 600 mm. radna površina mora biti od polipropilena. ormarić ispod sudopera mora biti izrađen od vodootpornog iverala RAL 7047 ili jednakovrijedno, svi rubovi zaštićeni ABS trakom 0,8 mm, zadnja stranica vlagootporni mediapan dvostrano presvučen melaminskom folijom. Vrata od vlagootpornog iverala.  </t>
    </r>
  </si>
  <si>
    <r>
      <rPr>
        <b/>
        <i/>
        <sz val="11"/>
        <rFont val="Calibri"/>
        <family val="2"/>
        <charset val="238"/>
        <scheme val="minor"/>
      </rPr>
      <t>Laboratorijski stol za vaganje</t>
    </r>
    <r>
      <rPr>
        <i/>
        <sz val="11"/>
        <rFont val="Calibri"/>
        <family val="2"/>
        <charset val="238"/>
        <scheme val="minor"/>
      </rPr>
      <t xml:space="preserve">
dimenzija (širina x dubina x visina) 1000 mm x 750 mm x 900 mm; radna ploha od polipropilena s ugrađenom kamenom plohom – postolje za vagu dimenzija širina x dubina 400 mm x 500 mm; antivibracijska zaštita kamene plohe; mogućnost niveliranja stola i kamene plohe</t>
    </r>
  </si>
  <si>
    <t>Kuhinjska napa</t>
  </si>
  <si>
    <r>
      <rPr>
        <b/>
        <i/>
        <sz val="11"/>
        <rFont val="Calibri"/>
        <family val="2"/>
        <charset val="238"/>
        <scheme val="minor"/>
      </rPr>
      <t>Laboratorijski podpultni pomični ormarić</t>
    </r>
    <r>
      <rPr>
        <i/>
        <sz val="11"/>
        <rFont val="Calibri"/>
        <family val="2"/>
        <charset val="238"/>
        <scheme val="minor"/>
      </rPr>
      <t xml:space="preserve"> 
Dimenzije ormarića (širina x dubina x visina): 450 mm x 570 mm  x 765 mm. Sastav  </t>
    </r>
    <r>
      <rPr>
        <i/>
        <sz val="12"/>
        <rFont val="Calibri"/>
        <family val="2"/>
        <charset val="238"/>
        <scheme val="minor"/>
      </rPr>
      <t xml:space="preserve">podpultnog pomičnog ormarića: </t>
    </r>
    <r>
      <rPr>
        <i/>
        <sz val="11"/>
        <rFont val="Calibri"/>
        <family val="2"/>
        <charset val="238"/>
        <scheme val="minor"/>
      </rPr>
      <t>tri (3) ladice bez vrata, brava + ključ, četiri (4) PP kotača, dva (2) prednja PP kotača s kočnicama</t>
    </r>
  </si>
  <si>
    <r>
      <rPr>
        <b/>
        <i/>
        <sz val="11"/>
        <rFont val="Calibri"/>
        <family val="2"/>
        <charset val="238"/>
        <scheme val="minor"/>
      </rPr>
      <t>Laboratorijski podpultni pomični ormarić</t>
    </r>
    <r>
      <rPr>
        <i/>
        <sz val="11"/>
        <rFont val="Calibri"/>
        <family val="2"/>
        <charset val="238"/>
        <scheme val="minor"/>
      </rPr>
      <t xml:space="preserve"> 
Dimenzije ormarića (širina x dubina x visina): 600 mm x 570 mm  x 765 mm. Sastav  </t>
    </r>
    <r>
      <rPr>
        <i/>
        <sz val="12"/>
        <rFont val="Calibri"/>
        <family val="2"/>
        <charset val="238"/>
        <scheme val="minor"/>
      </rPr>
      <t xml:space="preserve">podpultnog pomičnog ormarića: </t>
    </r>
    <r>
      <rPr>
        <i/>
        <sz val="11"/>
        <rFont val="Calibri"/>
        <family val="2"/>
        <charset val="238"/>
        <scheme val="minor"/>
      </rPr>
      <t>tri (3) ladice bez vrata, brava + ključ, četiri (4) PP kotača, dva (2) prednja PP kotača s kočnicama</t>
    </r>
  </si>
  <si>
    <r>
      <rPr>
        <b/>
        <i/>
        <sz val="11"/>
        <rFont val="Calibri"/>
        <family val="2"/>
        <charset val="238"/>
        <scheme val="minor"/>
      </rPr>
      <t xml:space="preserve">Laboratorijski podpultni pomični ormarić </t>
    </r>
    <r>
      <rPr>
        <i/>
        <sz val="11"/>
        <rFont val="Calibri"/>
        <family val="2"/>
        <charset val="238"/>
        <scheme val="minor"/>
      </rPr>
      <t xml:space="preserve">
Dimenzije ormarića (širina x dubina x visina): 900 mm x 570 mm  x 765 mm. Sastav  </t>
    </r>
    <r>
      <rPr>
        <i/>
        <sz val="12"/>
        <rFont val="Calibri"/>
        <family val="2"/>
        <charset val="238"/>
        <scheme val="minor"/>
      </rPr>
      <t xml:space="preserve">podpultnog pomičnog ormarića: </t>
    </r>
    <r>
      <rPr>
        <i/>
        <sz val="11"/>
        <rFont val="Calibri"/>
        <family val="2"/>
        <charset val="238"/>
        <scheme val="minor"/>
      </rPr>
      <t>tri (3) ladice bez vrata, brava + ključ, četiri (4) PP kotača, dva (2) prednja PP kotača s kočnicama</t>
    </r>
  </si>
  <si>
    <r>
      <rPr>
        <b/>
        <i/>
        <sz val="11"/>
        <rFont val="Calibri"/>
        <family val="2"/>
        <charset val="238"/>
        <scheme val="minor"/>
      </rPr>
      <t xml:space="preserve">Laboratorijski ormar </t>
    </r>
    <r>
      <rPr>
        <i/>
        <sz val="11"/>
        <rFont val="Calibri"/>
        <family val="2"/>
        <charset val="238"/>
        <scheme val="minor"/>
      </rPr>
      <t xml:space="preserve">
Maksimalne vanjske dimenzije (širina x dubina x visina): 1700 mm x 600 mm x 2000 mm. Krilna vrata. Broj polica: minimalno 4. Police jednako raspoređene po visini. Mogućnost podešavanja visine police za umetanje. Materijal: iveral ploča otporna na vlagu presvučena melaminskom smolom (19 mm) ili jednakovrijedno, svi rubovi zaštićeni ABS trakom debljine 0,8 mm RAL 7047 ili jednakovrijedno. Zadnja stranica ormarića izrađena od mediapana otpornog na vlagu dvostruko presvučen melaminskom folijom. Prednja fronta izrađena od iverice (19 mm) otporne na vlagu, zaštićena ABS trakom RAL 7047 ili jednakovrijedno sa sve četiri strane.  .</t>
    </r>
  </si>
  <si>
    <r>
      <rPr>
        <b/>
        <i/>
        <sz val="11"/>
        <rFont val="Calibri"/>
        <family val="2"/>
        <charset val="238"/>
        <scheme val="minor"/>
      </rPr>
      <t>Ormar za plinske boce</t>
    </r>
    <r>
      <rPr>
        <i/>
        <sz val="11"/>
        <rFont val="Calibri"/>
        <family val="2"/>
        <charset val="238"/>
        <scheme val="minor"/>
      </rPr>
      <t xml:space="preserve">
Minimalne vanjske dimenzije (širina x dubina x visina): 900 mm x 400 mm x 2000 mm. Materijal: fini čelični lim debljine 10/10 mm presvučen plastikom. Smještaj 3 boce s komprimiranim plinom volumena 50 L. Pogodan za smještaj boca s vrlo lako zapaljivim komprimiranim plinom. Držač za smještaj boce s komprimiranim plinom malog volumena s mogućnošću bočnog vješanja i namještanja visine nosivosti do 50 kg. Za postavljanje plinskih boca u zgradi – protupožarna izolacija - vatrostalan na 90 minuta. Priključak za prozračivanje na stropu ormara. Kompletno isporuka s montažnim tračnicama, zaklopkom za okretanje, držačem za boce i odgovarajućim zateznim pojasevima. Sistem za obavezno uzemljenje kućišta. Sigurnosna brava s ključem i cilindrom koji se može izvući. Broj vrata: 2. Predviđen prostor za instalaciju armature za redukcijske ventile.</t>
    </r>
  </si>
  <si>
    <r>
      <rPr>
        <b/>
        <i/>
        <sz val="11"/>
        <rFont val="Calibri"/>
        <family val="2"/>
        <charset val="238"/>
        <scheme val="minor"/>
      </rPr>
      <t>Laboratorijski viseći ormar</t>
    </r>
    <r>
      <rPr>
        <i/>
        <sz val="11"/>
        <rFont val="Calibri"/>
        <family val="2"/>
        <charset val="238"/>
        <scheme val="minor"/>
      </rPr>
      <t xml:space="preserve">
maksimalne vanjske dimenzije (širina x dubina x visina): 1200 mm x 330 mm x 900 mm</t>
    </r>
  </si>
  <si>
    <t>Vagaonica</t>
  </si>
  <si>
    <r>
      <rPr>
        <b/>
        <i/>
        <sz val="11"/>
        <rFont val="Calibri"/>
        <family val="2"/>
        <charset val="238"/>
        <scheme val="minor"/>
      </rPr>
      <t>Laboratorijski stol</t>
    </r>
    <r>
      <rPr>
        <i/>
        <sz val="11"/>
        <rFont val="Calibri"/>
        <family val="2"/>
        <charset val="238"/>
        <scheme val="minor"/>
      </rPr>
      <t xml:space="preserve">
Dimenzije stola, uključujući i radnu plohu, (širina x dubina x visina):  1200 mm x 600 mm  x 900 mm. laboratorijska radna ploha od kompaktnog laminata. otpornost površine prema otapalima i razrijeđenim kiselinama. mehanička otpornost, vodootporna. minimalna nosivost stola 200 kg, metalna konstrukcija na 4 nivelirane stopice. metalna konstrukcija stola mora biti takva da su dodatna pojačanja na bočnim stranicama i da se u sredini konstrukcije ispod stola mogu smjestiti dodatni uređaji i namještaj. dvije noge i konstrukcija stola izrađena od čeličnih profila treba biti pocinčana i plastificirana epoxy prahom RAL 7047 ili jednakovrijednim materijalom otpornim na kiseline</t>
    </r>
  </si>
  <si>
    <r>
      <rPr>
        <b/>
        <i/>
        <sz val="11"/>
        <rFont val="Calibri"/>
        <family val="2"/>
        <charset val="238"/>
        <scheme val="minor"/>
      </rPr>
      <t>Kameni antivibracijski stolovi</t>
    </r>
    <r>
      <rPr>
        <i/>
        <sz val="11"/>
        <rFont val="Calibri"/>
        <family val="2"/>
        <charset val="238"/>
        <scheme val="minor"/>
      </rPr>
      <t xml:space="preserve">
Kameni stol. Dimenzije stola, uključujući i radnu plohu, (širina x dubina x visina):  1000 mm x 600 mm  x 900 mm. U cijelosti izrađen od kamena. anti-vibracijske gume između horizontalne ploče i nogu te između nogu i poda, anti-vibracijska šipka.</t>
    </r>
  </si>
  <si>
    <r>
      <rPr>
        <b/>
        <i/>
        <sz val="11"/>
        <rFont val="Calibri"/>
        <family val="2"/>
        <charset val="238"/>
        <scheme val="minor"/>
      </rPr>
      <t>Laboratorijski ormar</t>
    </r>
    <r>
      <rPr>
        <i/>
        <sz val="11"/>
        <rFont val="Calibri"/>
        <family val="2"/>
        <charset val="238"/>
        <scheme val="minor"/>
      </rPr>
      <t xml:space="preserve">
Dimenzije ormara, (širina x dubina x visina): 900 mm x 570 mm  x 2000 mm. Ormar i vrata izrađeni od vlagootpornog iverala. zadnja stranica izrađena od vlagootpornog materijala, svi rubovi zaštićeni ABS trakom, noge sa nivelacijskim stopicama.</t>
    </r>
  </si>
  <si>
    <r>
      <rPr>
        <b/>
        <i/>
        <sz val="11"/>
        <rFont val="Calibri"/>
        <family val="2"/>
        <charset val="238"/>
        <scheme val="minor"/>
      </rPr>
      <t>Laboratorijski ormar</t>
    </r>
    <r>
      <rPr>
        <i/>
        <sz val="11"/>
        <rFont val="Calibri"/>
        <family val="2"/>
        <charset val="238"/>
        <scheme val="minor"/>
      </rPr>
      <t xml:space="preserve">
Dimenzije ormara, (širina x dubina x visina): 900 mm x 450 mm  x 2000 mm. Ormar izrađeni od vlagootpornog iverala. zadnja stranica izrađena od vlagootpornog materijala, svi rubovi zaštićeni ABS trakom, vrata od polikarbonata ili sličnog materijala u ABS okviru – 4 komada, 8 polica, noge sa nivelacijskim stopicama</t>
    </r>
  </si>
  <si>
    <r>
      <rPr>
        <b/>
        <i/>
        <sz val="11"/>
        <rFont val="Calibri"/>
        <family val="2"/>
        <charset val="238"/>
        <scheme val="minor"/>
      </rPr>
      <t>Antivibracijska podloga</t>
    </r>
    <r>
      <rPr>
        <i/>
        <sz val="11"/>
        <rFont val="Calibri"/>
        <family val="2"/>
        <charset val="238"/>
        <scheme val="minor"/>
      </rPr>
      <t xml:space="preserve">
Dimenzije, (dužina x širina) minimalno : 1000 mm x 600 mm</t>
    </r>
  </si>
  <si>
    <r>
      <rPr>
        <b/>
        <i/>
        <sz val="11"/>
        <rFont val="Calibri"/>
        <family val="2"/>
        <charset val="238"/>
        <scheme val="minor"/>
      </rPr>
      <t>Čelična polica</t>
    </r>
    <r>
      <rPr>
        <i/>
        <sz val="11"/>
        <rFont val="Calibri"/>
        <family val="2"/>
        <charset val="238"/>
        <scheme val="minor"/>
      </rPr>
      <t xml:space="preserve">
730 mm x 750 mm  x 760 mm ili uz odstupanje od 5 cm za svaku dimenziju</t>
    </r>
  </si>
  <si>
    <t>IV. KAT - A - RADIOBIOL. I DOZIM.</t>
  </si>
  <si>
    <t>Laboratorij 4.1.</t>
  </si>
  <si>
    <r>
      <rPr>
        <b/>
        <i/>
        <sz val="11"/>
        <color theme="1"/>
        <rFont val="Calibri"/>
        <family val="2"/>
        <charset val="238"/>
      </rPr>
      <t>Laboratorijski stol;  radna ploha od kompaktnog laminata.</t>
    </r>
    <r>
      <rPr>
        <i/>
        <sz val="11"/>
        <color theme="1"/>
        <rFont val="Calibri"/>
        <family val="2"/>
        <charset val="238"/>
      </rPr>
      <t xml:space="preserve">
Radni stol na čeličnoj konstrukciji s pločom iz jednog komada (metalna podkonstrukcija zaštićena epoksi bojom, min nosivost cca 250 kg/tm i ugrađeni samonivelirajući nosači) sa konstrukcijom dimenzije 2200 mm, visine min 900 mm i dubine 800 mm. Otporan na kemikalije (većina agresivnih kiselina, otapala, baza i oksidansa), temperaturu do 160°C i dezinficijense.</t>
    </r>
  </si>
  <si>
    <r>
      <rPr>
        <b/>
        <i/>
        <sz val="11"/>
        <color theme="1"/>
        <rFont val="Calibri"/>
        <family val="2"/>
        <charset val="238"/>
      </rPr>
      <t>Laboratorijski centralni stol;  radna ploha od kompaktnog laminata.</t>
    </r>
    <r>
      <rPr>
        <i/>
        <sz val="11"/>
        <color theme="1"/>
        <rFont val="Calibri"/>
        <family val="2"/>
        <charset val="238"/>
      </rPr>
      <t xml:space="preserve">
laboratorijski centralni stol sa podpultnim elementima (kombinacija ladičara i ormarića), dužine  3600 mm, visine 900 mm i dubine 1600 mm energetski most sa priključkom za shuko 220V, na čelu stola sa jednim koritom dubokim, lab. miješalica T/H voda i ispiralica za oci. Priključak za vodu, odvod i plin. Otporan na kemikalije (većina agresivnih kiselina, otapala, baza i oksidansa), temperaturu do 160°C i dezinficijense. Priključci za vodu, odvod i plin.</t>
    </r>
  </si>
  <si>
    <r>
      <rPr>
        <b/>
        <i/>
        <sz val="11"/>
        <color theme="1"/>
        <rFont val="Calibri"/>
        <family val="2"/>
        <charset val="238"/>
      </rPr>
      <t>Antivibracijski stol za mikroskopiranje, radna ploha od kompaktnog laminata</t>
    </r>
    <r>
      <rPr>
        <i/>
        <sz val="11"/>
        <color theme="1"/>
        <rFont val="Calibri"/>
        <family val="2"/>
        <charset val="238"/>
      </rPr>
      <t xml:space="preserve">
Radni stol na čeličnoj konstrukciji s pločom iz jednog komada (metalna podkonstrukcija zaštićena epoksi bojom, min nosivost cca 250 kg/tm i ugrađeni samonivelirajući nosači) sa konstrukcijom dimenzije 1200 mm, visine 900 mm i dubine 750 mm. Otporan na kemikalije (većina agresivnih kiselina, otapala, baza i oksidansa), temperaturu do 160°C i dezinficijense</t>
    </r>
  </si>
  <si>
    <r>
      <rPr>
        <b/>
        <i/>
        <sz val="11"/>
        <color theme="1"/>
        <rFont val="Calibri"/>
        <family val="2"/>
        <charset val="238"/>
      </rPr>
      <t>Antivibracijski stol za vaganje</t>
    </r>
    <r>
      <rPr>
        <i/>
        <sz val="11"/>
        <color theme="1"/>
        <rFont val="Calibri"/>
        <family val="2"/>
        <charset val="238"/>
      </rPr>
      <t xml:space="preserve">
Stol za vagu dimenzije 1000 mm, visine 900 mm i dubine 750 mm, antivibracijski.</t>
    </r>
  </si>
  <si>
    <r>
      <rPr>
        <b/>
        <i/>
        <sz val="11"/>
        <color theme="1"/>
        <rFont val="Calibri"/>
        <family val="2"/>
        <charset val="238"/>
      </rPr>
      <t>Viseći ormari</t>
    </r>
    <r>
      <rPr>
        <i/>
        <sz val="11"/>
        <color theme="1"/>
        <rFont val="Calibri"/>
        <family val="2"/>
        <charset val="238"/>
      </rPr>
      <t xml:space="preserve">
dvokrilni; pozicioniranje iznad laboratorijskog stola, s podesivim policama; dimenzije 900 mm, visine 900 mm i dubine 330 mm; izrada: vrata i ručke otporne na kemikalije i dezinficijense</t>
    </r>
  </si>
  <si>
    <r>
      <rPr>
        <b/>
        <i/>
        <sz val="11"/>
        <color theme="1"/>
        <rFont val="Calibri"/>
        <family val="2"/>
        <charset val="238"/>
      </rPr>
      <t>Podpultni ormarić</t>
    </r>
    <r>
      <rPr>
        <i/>
        <sz val="11"/>
        <color theme="1"/>
        <rFont val="Calibri"/>
        <family val="2"/>
        <charset val="238"/>
      </rPr>
      <t xml:space="preserve">
jednokrilni + jedna ladica, min 600 mm širina, 550 mm dubina i 750 mm visina; sistem na kotačićima, izrada: vrata i ručke otporne na kemikalije i dezinficijense</t>
    </r>
  </si>
  <si>
    <r>
      <rPr>
        <b/>
        <i/>
        <sz val="11"/>
        <color theme="1"/>
        <rFont val="Calibri"/>
        <family val="2"/>
        <charset val="238"/>
      </rPr>
      <t>Element sa PP sudoperom, radna ploha polypropilen</t>
    </r>
    <r>
      <rPr>
        <i/>
        <sz val="11"/>
        <color theme="1"/>
        <rFont val="Calibri"/>
        <family val="2"/>
        <charset val="238"/>
      </rPr>
      <t xml:space="preserve">
sistem na coklu ili instalacijski ormarić; dvokrilni ormar prema dimenzijama sudopera; izrada: vrata i ručke otporne na kemikalije (većina agresivnih kiselina, otapala, baza i oksidansa) i dezinficijense</t>
    </r>
  </si>
  <si>
    <r>
      <rPr>
        <b/>
        <i/>
        <sz val="11"/>
        <color theme="1"/>
        <rFont val="Calibri"/>
        <family val="2"/>
        <charset val="238"/>
      </rPr>
      <t>Laboratorijski ormar</t>
    </r>
    <r>
      <rPr>
        <i/>
        <sz val="11"/>
        <color theme="1"/>
        <rFont val="Calibri"/>
        <family val="2"/>
        <charset val="238"/>
      </rPr>
      <t xml:space="preserve">
Laboratorijski ormar sirine 1200 mm, dubine 500 mm i 2000 mm visine, dvokrilni, podesive police; izrada: vrata i ručke otporne na kemikalije i dezinficijense</t>
    </r>
  </si>
  <si>
    <t>Laboratorij Stanične kulture</t>
  </si>
  <si>
    <r>
      <rPr>
        <b/>
        <i/>
        <sz val="11"/>
        <color theme="1"/>
        <rFont val="Calibri"/>
        <family val="2"/>
        <charset val="238"/>
      </rPr>
      <t>Laboratorijski stol, radna ploha od kompaktnog laminata</t>
    </r>
    <r>
      <rPr>
        <i/>
        <sz val="11"/>
        <color theme="1"/>
        <rFont val="Calibri"/>
        <family val="2"/>
        <charset val="238"/>
      </rPr>
      <t xml:space="preserve">
Radni stol na čeličnoj konstrukciji H-oblika s pločom iz jednog komada (metalna podkonstrukcija zaštićena epoksi bojom, min nosivost cca 250 kg/tm i ugrađeni samonivelirajući nosači) dimenzije 1800 mm, visine 900 mm i dubine 750 mm</t>
    </r>
  </si>
  <si>
    <r>
      <rPr>
        <b/>
        <i/>
        <sz val="11"/>
        <color theme="1"/>
        <rFont val="Calibri"/>
        <family val="2"/>
        <charset val="238"/>
      </rPr>
      <t>Viseći ormari s punim vratima</t>
    </r>
    <r>
      <rPr>
        <i/>
        <sz val="11"/>
        <color theme="1"/>
        <rFont val="Calibri"/>
        <family val="2"/>
        <charset val="238"/>
      </rPr>
      <t xml:space="preserve">
dvokrilni; pozicioniranje iznad laboratorijskog stola, s podesivim policama; dimenzije 900 mm, visine 900 mm i dubine 330 mm; izrada: vrata i ručke otporne na kemikalije i dezinficijense</t>
    </r>
  </si>
  <si>
    <r>
      <rPr>
        <b/>
        <i/>
        <sz val="11"/>
        <color theme="1"/>
        <rFont val="Calibri"/>
        <family val="2"/>
        <charset val="238"/>
      </rPr>
      <t>Potpultni ormarići</t>
    </r>
    <r>
      <rPr>
        <i/>
        <sz val="11"/>
        <color theme="1"/>
        <rFont val="Calibri"/>
        <family val="2"/>
        <charset val="238"/>
      </rPr>
      <t xml:space="preserve">
ladičar, min 600 mm širina, 550 mm dubina i 750 mm visina; sistem na kotačićima, izrada: vrata i ručke otoporan na kemikalije  i dezinficijense</t>
    </r>
  </si>
  <si>
    <r>
      <rPr>
        <b/>
        <i/>
        <sz val="11"/>
        <color theme="1"/>
        <rFont val="Calibri"/>
        <family val="2"/>
        <charset val="238"/>
      </rPr>
      <t>Sigurnosni ormar</t>
    </r>
    <r>
      <rPr>
        <i/>
        <sz val="11"/>
        <color theme="1"/>
        <rFont val="Calibri"/>
        <family val="2"/>
        <charset val="238"/>
      </rPr>
      <t xml:space="preserve">
Ormar za boce pod tlakom 800 mm x 500 mm x 2000 mm</t>
    </r>
  </si>
  <si>
    <t>Mrak soba 1</t>
  </si>
  <si>
    <r>
      <rPr>
        <b/>
        <i/>
        <sz val="11"/>
        <color theme="1"/>
        <rFont val="Calibri"/>
        <family val="2"/>
        <charset val="238"/>
      </rPr>
      <t>Laboratorijski ormar</t>
    </r>
    <r>
      <rPr>
        <i/>
        <sz val="11"/>
        <color theme="1"/>
        <rFont val="Calibri"/>
        <family val="2"/>
        <charset val="238"/>
      </rPr>
      <t xml:space="preserve">
Laboratorijski ormar L oblika sirine 2000 mm, dubine 500 mm i 2000 mm visine, i 2000 mm, dubine 500 mm i 2000 mm visine, dvokrilni, podesive police; izrada: vrata i ručke otporne na kemikalije</t>
    </r>
  </si>
  <si>
    <t>Laboratorij 4.3.</t>
  </si>
  <si>
    <r>
      <rPr>
        <b/>
        <i/>
        <sz val="11"/>
        <color theme="1"/>
        <rFont val="Calibri"/>
        <family val="2"/>
        <charset val="238"/>
      </rPr>
      <t>Laboratorijski centralni stol, radna ploha od kompaktnog laminata</t>
    </r>
    <r>
      <rPr>
        <i/>
        <sz val="11"/>
        <color theme="1"/>
        <rFont val="Calibri"/>
        <family val="2"/>
        <charset val="238"/>
      </rPr>
      <t xml:space="preserve">
laboratorijski centralni stol sa podpultnim elementima (kombinacija ladičara i ormarića), dužine 3600 mm, visine 900 mm i dubine 1600 mm energetski most sa priključkom za shuko 220V, na čelu stola sa jednim koritom dubokim, lab. miješalica T/H voda i ispiralica za oci. Otporan na kemikalije (većina agresivnih kiselina, otapala, baza i oksidansa), temperaturu do 160°C i dezinficijense. Priključci za vodu, odvod i plin. Ugrađeni sudoper od polypropilena</t>
    </r>
  </si>
  <si>
    <r>
      <rPr>
        <b/>
        <i/>
        <sz val="11"/>
        <color theme="1"/>
        <rFont val="Calibri"/>
        <family val="2"/>
        <charset val="238"/>
      </rPr>
      <t>Laboratorijski centralni stol, radna ploha od kompaktnog laminata</t>
    </r>
    <r>
      <rPr>
        <i/>
        <sz val="11"/>
        <color theme="1"/>
        <rFont val="Calibri"/>
        <family val="2"/>
        <charset val="238"/>
      </rPr>
      <t xml:space="preserve">
laboratorijski polucentralni sa podpultnim elementima (kombinacija ladičara i ormarića), dužine 3600 mm, visine 900 mm i dubine 800 mm energetski most sa priključkom za shuko 220V. Oporane na kemikalije (većina agresivnih kiselina, otapala, baza i oksidansa), temperaturu do 160°C i dezinficijense</t>
    </r>
  </si>
  <si>
    <r>
      <rPr>
        <b/>
        <i/>
        <sz val="11"/>
        <color theme="1"/>
        <rFont val="Calibri"/>
        <family val="2"/>
        <charset val="238"/>
      </rPr>
      <t>Laboratorijski stol, radna ploha od kompaktnog laminata</t>
    </r>
    <r>
      <rPr>
        <i/>
        <sz val="11"/>
        <color theme="1"/>
        <rFont val="Calibri"/>
        <family val="2"/>
        <charset val="238"/>
      </rPr>
      <t xml:space="preserve">
Radni stol na čeličnoj konstrukciji s pločom iz jednog komada (metalna podkonstrukcija zaštićena epoksi bojom, min nosivost cca 250 kg/tm i ugrađeni samonivelirajući nosači) sa konstrukcijom dimenzije 2000 mm, visine 900 mm i dubine 750 mm. Otporan na kemikalije (većina agresivnih kiselina, otapala, baza i oksidansa), temperaturu do 160°C i dezinficijense. Ugrađeni sudoper.</t>
    </r>
  </si>
  <si>
    <t>Laboratorij 4.4.</t>
  </si>
  <si>
    <r>
      <rPr>
        <b/>
        <i/>
        <sz val="11"/>
        <color theme="1"/>
        <rFont val="Calibri"/>
        <family val="2"/>
        <charset val="238"/>
      </rPr>
      <t>Laboratorijski centralni stol, radna ploha od kompaktnog laminata</t>
    </r>
    <r>
      <rPr>
        <i/>
        <sz val="11"/>
        <color theme="1"/>
        <rFont val="Calibri"/>
        <family val="2"/>
        <charset val="238"/>
      </rPr>
      <t xml:space="preserve">
laboratorijski centralni stol sa podpultnim elementima (kombinacija ladičara i ormarića), dužine 3600 mm, visine 900 mm i dubine 1600 mm energetski most sa priključkom za shuko 220V, na čelu stola sa jednim koritom dubokim, lab. miješalica T/H voda i ispiralica za oci. Otporan na kemikalije (većina agresivnih kiselina, otapala, baza i oksidansa), temperaturu do 160°C i dezinficijense. Priključci za vodu, odvod i plin. </t>
    </r>
  </si>
  <si>
    <r>
      <rPr>
        <b/>
        <i/>
        <sz val="11"/>
        <color theme="1"/>
        <rFont val="Calibri"/>
        <family val="2"/>
        <charset val="238"/>
      </rPr>
      <t>Laboratorijski stol</t>
    </r>
    <r>
      <rPr>
        <i/>
        <sz val="11"/>
        <color theme="1"/>
        <rFont val="Calibri"/>
        <family val="2"/>
        <charset val="238"/>
      </rPr>
      <t xml:space="preserve">
Radni stol na čeličnoj konstrukciji s pločom iz jednog komada (metalna podkonstrukcija zaštićena epoksi bojom, min nosivost cca 250 kg/tm i ugrađeni samonivelirajući nosači) sa konstrukcijom dimenzije 2000 mm, visine 900 mm i dubine 750 mm. Otporan na kemikalije (većina agresivnih kiselina, otapala, baza i oksidansa), temperaturu do 160°C i dezinficijense. Ugrađeni sudoper.</t>
    </r>
  </si>
  <si>
    <r>
      <rPr>
        <b/>
        <i/>
        <sz val="11"/>
        <color theme="1"/>
        <rFont val="Calibri"/>
        <family val="2"/>
        <charset val="238"/>
      </rPr>
      <t>Laboratorijski ormar</t>
    </r>
    <r>
      <rPr>
        <i/>
        <sz val="11"/>
        <color theme="1"/>
        <rFont val="Calibri"/>
        <family val="2"/>
        <charset val="238"/>
      </rPr>
      <t xml:space="preserve">
Laboratorijski ormar sirine 1200 mm, dubine 500 mm i 2000 mm visine, dvokrilni, podesive police; izrada: vrata i ručke otporne na kemikalije  i dezinficijense</t>
    </r>
  </si>
  <si>
    <t>Laboratorij 4.2.</t>
  </si>
  <si>
    <r>
      <rPr>
        <b/>
        <i/>
        <sz val="11"/>
        <color theme="1"/>
        <rFont val="Calibri"/>
        <family val="2"/>
        <charset val="238"/>
      </rPr>
      <t>Otvoreni ormar</t>
    </r>
    <r>
      <rPr>
        <i/>
        <sz val="11"/>
        <color theme="1"/>
        <rFont val="Calibri"/>
        <family val="2"/>
        <charset val="238"/>
      </rPr>
      <t xml:space="preserve">
1800 mm širina, 2000 mm visine, dubina 400 mm, podesive pregradne police po visini</t>
    </r>
  </si>
  <si>
    <r>
      <rPr>
        <b/>
        <i/>
        <sz val="11"/>
        <color theme="1"/>
        <rFont val="Calibri"/>
        <family val="2"/>
        <charset val="238"/>
      </rPr>
      <t>Podpultni ormarić</t>
    </r>
    <r>
      <rPr>
        <i/>
        <sz val="11"/>
        <color theme="1"/>
        <rFont val="Calibri"/>
        <family val="2"/>
        <charset val="238"/>
      </rPr>
      <t xml:space="preserve">
ladičar, min 600 mm širina, 550 mm dubina i 750 mm visina; sistem na kotačićima, izrada: vrata i ručke otporan na kemikalijei dezinficijense</t>
    </r>
  </si>
  <si>
    <t>Neionizirajuće zračenje</t>
  </si>
  <si>
    <r>
      <rPr>
        <b/>
        <i/>
        <sz val="11"/>
        <color theme="1"/>
        <rFont val="Calibri"/>
        <family val="2"/>
        <charset val="238"/>
      </rPr>
      <t>Laboratorijski stol, radna ploha od kompaktnog laminata</t>
    </r>
    <r>
      <rPr>
        <i/>
        <sz val="11"/>
        <color theme="1"/>
        <rFont val="Calibri"/>
        <family val="2"/>
        <charset val="238"/>
      </rPr>
      <t xml:space="preserve">
Dimenzije laboratorijskog stola (širina x dubina x visina): 2000 mm x 800 mm x 750 mm. Radna ploča: bez podignutih rubova, otpornost na visoke temperature i visoka mehanička čvrstoća. Shuko utičnice, dvije podesive police širine stola</t>
    </r>
  </si>
  <si>
    <r>
      <rPr>
        <b/>
        <i/>
        <sz val="11"/>
        <color theme="1"/>
        <rFont val="Calibri"/>
        <family val="2"/>
        <charset val="238"/>
      </rPr>
      <t>Podpultni ormarić</t>
    </r>
    <r>
      <rPr>
        <i/>
        <sz val="11"/>
        <color theme="1"/>
        <rFont val="Calibri"/>
        <family val="2"/>
        <charset val="238"/>
      </rPr>
      <t xml:space="preserve">
ladičar, min 600 mm širina, 550 mm dubina i 750 mm visina; sistem na kotačićima, izrada: vrata i ručke otporan na kemikalije i dezinficijense</t>
    </r>
  </si>
  <si>
    <t>Laboratorij za baždarenje</t>
  </si>
  <si>
    <r>
      <rPr>
        <b/>
        <i/>
        <sz val="11"/>
        <color theme="1"/>
        <rFont val="Calibri"/>
        <family val="2"/>
        <charset val="238"/>
      </rPr>
      <t>Otvoreni ormar</t>
    </r>
    <r>
      <rPr>
        <i/>
        <sz val="11"/>
        <color theme="1"/>
        <rFont val="Calibri"/>
        <family val="2"/>
        <charset val="238"/>
      </rPr>
      <t xml:space="preserve">
1300 mm širina, 2000 mm visine, dubina 400 mm, podesive pregradne police po visini</t>
    </r>
  </si>
  <si>
    <t>Rendgen i baždarenje</t>
  </si>
  <si>
    <r>
      <rPr>
        <b/>
        <i/>
        <sz val="11"/>
        <color theme="1"/>
        <rFont val="Calibri"/>
        <family val="2"/>
        <charset val="238"/>
      </rPr>
      <t>Otvoreni ormar</t>
    </r>
    <r>
      <rPr>
        <i/>
        <sz val="11"/>
        <color theme="1"/>
        <rFont val="Calibri"/>
        <family val="2"/>
        <charset val="238"/>
      </rPr>
      <t xml:space="preserve">
1500 mm širina, 2000 mm visine, dubina 400 mm, podesive pregradne police po visini</t>
    </r>
  </si>
  <si>
    <t>TLD čitači i priprema</t>
  </si>
  <si>
    <r>
      <t xml:space="preserve">Laboratorijski stol, radna ploha od kompaktnog laminata
</t>
    </r>
    <r>
      <rPr>
        <i/>
        <sz val="11"/>
        <color theme="1"/>
        <rFont val="Calibri"/>
        <family val="2"/>
        <charset val="238"/>
      </rPr>
      <t>Dimenzije stola, uključujući i radnu plohu, (širina x dubina x visina): 3400 mm x 700 mm  x 750 mm. mehanička otpornost, vodootporna, minimalna nosivost stola 200 kg. Metalne noge 8 komada na udaljenostima na rubovima stola 4 komada u sredini stola na udaljenosti  1200 mm s lijeve i desne strane tako da u sredini stola bude min 900 mm praznine u koju se smješta radna stolica. Metalna konstrukcija stola mora biti takva da su dodatna pojačanja na bočnim stranicama i da se u sredini konstrukcije ispod stola mogu smjestiti dodatni uređaji i namještaj. Praznine od 1200 mm s lijeve i desne strane moraju biti takve da se unutra mogu ubaciti ili ladice duljine 1200 mm za dozimetre ili 2x po 500 mm ormarići ladičari.</t>
    </r>
  </si>
  <si>
    <r>
      <t xml:space="preserve">Laboratorijski stol, radna ploha od kompaktnog laminata
</t>
    </r>
    <r>
      <rPr>
        <i/>
        <sz val="11"/>
        <color theme="1"/>
        <rFont val="Calibri"/>
        <family val="2"/>
        <charset val="238"/>
      </rPr>
      <t>Dimenzije stola, uključujući i radnu plohu, (širina x dubina x visina): 3600 mm x 1600 mm x 750 mm. laboratorijski centralni stol sa podpultnim elementima (kombinacija ladičara i ormarića, energetski most sa priključkom za shuko 220V. Otporan na kemikalije (većina agresivnih kiselina, otapala, baza i oksidansa), temperaturu do 160°C i dezinficijense.</t>
    </r>
  </si>
  <si>
    <t>V. KAT - A - ZRAČENJE</t>
  </si>
  <si>
    <t>Spalionica</t>
  </si>
  <si>
    <r>
      <rPr>
        <b/>
        <i/>
        <sz val="11"/>
        <color theme="1"/>
        <rFont val="Calibri"/>
        <family val="2"/>
        <charset val="238"/>
      </rPr>
      <t>Laboratorijski stol</t>
    </r>
    <r>
      <rPr>
        <i/>
        <sz val="11"/>
        <color theme="1"/>
        <rFont val="Calibri"/>
        <family val="2"/>
        <charset val="238"/>
      </rPr>
      <t xml:space="preserve">
Dimenzije stola, uključujući i radnu plohu iz jednog komada, (širina x dubina x visina):  1400 mm x 750 mm  x 900 mm. Laboratorijska radna ploha od inox-a, minimalna nosivost stola 250 kg, inox konstrukcija na nivelirajućim stopicama, inox konstrukcija stola i s podpultnim elementom s vratima sa šarkama</t>
    </r>
  </si>
  <si>
    <r>
      <rPr>
        <b/>
        <i/>
        <sz val="11"/>
        <color theme="1"/>
        <rFont val="Calibri"/>
        <family val="2"/>
        <charset val="238"/>
      </rPr>
      <t>Laboratorijski stol sa sudoperom</t>
    </r>
    <r>
      <rPr>
        <i/>
        <sz val="11"/>
        <color theme="1"/>
        <rFont val="Calibri"/>
        <family val="2"/>
        <charset val="238"/>
      </rPr>
      <t xml:space="preserve">
Dimenzije stola, uključujući i radnu plohu iz jednog komada i korito sudopera, (širina x dubina x visina):  2500 mm x 600 mm  x 900 mm. Duboko korito sudopera na desnoj strani minimalne dimenzije 500 mm x 400 mm x 300mm. Slavina-mješalica sa spiralnim izvlačnim tušem. laboratorijska radna ploha od inoxa, minimalna nosivost stola 200 kg, inox konstrukcija na nivelirajućim stopicama, inox konstrukcija stola i da je ispod stola jedna polica cijelom dužinom</t>
    </r>
  </si>
  <si>
    <r>
      <rPr>
        <b/>
        <i/>
        <sz val="11"/>
        <color theme="1"/>
        <rFont val="Calibri"/>
        <family val="2"/>
        <charset val="238"/>
      </rPr>
      <t>Laboratorijski stol</t>
    </r>
    <r>
      <rPr>
        <i/>
        <sz val="11"/>
        <color theme="1"/>
        <rFont val="Calibri"/>
        <family val="2"/>
        <charset val="238"/>
      </rPr>
      <t xml:space="preserve">
Dimenzije stola, uključujući i radnu plohu iz jednog komada, (širina x dubina x visina):  1600 mm x 1000 mm x 900 mm, laboratorijska radna ploha od inoxa, minimalna nosivost stola 200 kg, inox konstrukcija na nivelirajućim stopicama, inox konstrukcija stola i da je ispod stola jedna polica cijelom dužinom</t>
    </r>
  </si>
  <si>
    <r>
      <rPr>
        <b/>
        <i/>
        <sz val="11"/>
        <color theme="1"/>
        <rFont val="Calibri"/>
        <family val="2"/>
        <charset val="238"/>
      </rPr>
      <t>Laboratorijski stol za teške uređaje</t>
    </r>
    <r>
      <rPr>
        <i/>
        <sz val="11"/>
        <color theme="1"/>
        <rFont val="Calibri"/>
        <family val="2"/>
        <charset val="238"/>
      </rPr>
      <t xml:space="preserve">
Dimenzije stola, uključujući i radnu plohu iz jednog komada, (širina x dubina x visina): 1600 mm x 1000 mm x 900 mm laboratorijska radna ploha od inoxa, minimalna nosivost stola 400 kg, inox konstrukcija na nivelirajućim stopicama i ispod stola jedna polica cijelom dužinom</t>
    </r>
  </si>
  <si>
    <r>
      <rPr>
        <b/>
        <i/>
        <sz val="11"/>
        <color theme="1"/>
        <rFont val="Calibri"/>
        <family val="2"/>
        <charset val="238"/>
      </rPr>
      <t>Laboratorijski stol za vaganje</t>
    </r>
    <r>
      <rPr>
        <i/>
        <sz val="11"/>
        <color theme="1"/>
        <rFont val="Calibri"/>
        <family val="2"/>
        <charset val="238"/>
      </rPr>
      <t xml:space="preserve">
Dimenzije stola (širina x dubina x visina): 750 mm x 750 mm  x 900 mm, antivibracijski</t>
    </r>
  </si>
  <si>
    <t>Uparavanje digestori</t>
  </si>
  <si>
    <r>
      <rPr>
        <b/>
        <i/>
        <sz val="11"/>
        <color theme="1"/>
        <rFont val="Calibri"/>
        <family val="2"/>
        <charset val="238"/>
      </rPr>
      <t>Laboratorijski stol s koritom na sredini</t>
    </r>
    <r>
      <rPr>
        <i/>
        <sz val="11"/>
        <color theme="1"/>
        <rFont val="Calibri"/>
        <family val="2"/>
        <charset val="238"/>
      </rPr>
      <t xml:space="preserve">
Dimenzije stola, uključujući i radnu plohu, (širina x dubina x visina): 2100 mm x 800 mm x 900 mm. Minimalne dimenzije jednostrukog korita sudopera: 500mmx400mmx300mm materijal korita polipropilen s podpultnim elementom. Mješalica T/H prilagođena dimenzijama korita. Laboratorijska radna ploha od kompaktnog laminata ili jednakovrijednog materijala min. 19 mm debljine, otpornost površine prema otapalima i razrijeđenim kiselinama, termootpornost 160 ⁰C, mehanička otpornost, vodootporna, minimalna nosivost stola 250 kg, metalna konstrukcija s nivelirajućim stopicama, metalna konstrukcija stola mora biti takva da su dodatna pojačanja na bočnim stranicama i da se u sredini konstrukcije ispod stola mogu smjestiti dodatni uređaji i namještaj, noge i konstrukcija stola izrađena od čeličnih profila treba biti pocinčana i plastificirana epoxy prahom  ili jednakovrijednim materijalom otpornim na kiseline</t>
    </r>
  </si>
  <si>
    <r>
      <rPr>
        <b/>
        <i/>
        <sz val="11"/>
        <color theme="1"/>
        <rFont val="Calibri"/>
        <family val="2"/>
        <charset val="238"/>
      </rPr>
      <t>Laboratorijski stol s koritom nalijevo</t>
    </r>
    <r>
      <rPr>
        <i/>
        <sz val="11"/>
        <color theme="1"/>
        <rFont val="Calibri"/>
        <family val="2"/>
        <charset val="238"/>
      </rPr>
      <t xml:space="preserve">
Dimenzije stola, uključujući i radnu plohu iz dva komada, (širina x dubina x visina): 2800 mm x 1000 mm x 900 mm. Minimalne dimenzije jednostrukog korita sudopera: 500mmx400mmx300mm materijal korita polipropilen s podpultnim elementom. Mješalica T/H prilagođena dimenzijama korita. Laboratorijska radna ploha od kompaktnog laminata ili jednakovrijednog materijala min. 19 mm debljine, otpornost površine prema otapalima i razrijeđenim kiselinama, termootpornost 160 ⁰C, mehanička otpornost, vodootporna, minimalna nosivost stola 250 kg, metalna konstrukcija s nivelirajućim stopicama, metalna konstrukcija stola mora biti takva da su dodatna pojačanja na bočnim stranicama i da se u sredini konstrukcije ispod stola mogu smjestiti dodatni uređaji i namještaj; noge i konstrukcija stola izrađena od čeličnih profila treba biti pocinčana i plastificirana epoxy prahom ili jednakovrijednim materijalom otpornim na kiseline</t>
    </r>
  </si>
  <si>
    <r>
      <rPr>
        <b/>
        <i/>
        <sz val="11"/>
        <color theme="1"/>
        <rFont val="Calibri"/>
        <family val="2"/>
        <charset val="238"/>
      </rPr>
      <t xml:space="preserve">Laboratorijski podpultni pomični ormarić </t>
    </r>
    <r>
      <rPr>
        <i/>
        <sz val="11"/>
        <color theme="1"/>
        <rFont val="Calibri"/>
        <family val="2"/>
        <charset val="238"/>
      </rPr>
      <t xml:space="preserve">
Dimenzije ormarića (širina x dubina x visina): 600 mm x 570 mm  x 765 mm. Sastav  podpultnog pomičnog ormarića: tri (3) ladice bez vrata, brava + ključ, četiri (4) PP kotača, dva (2) prednja PP kotača s kočnicama</t>
    </r>
  </si>
  <si>
    <t>Laboratorij 5.1.</t>
  </si>
  <si>
    <r>
      <rPr>
        <b/>
        <i/>
        <sz val="11"/>
        <color theme="1"/>
        <rFont val="Calibri"/>
        <family val="2"/>
        <charset val="238"/>
      </rPr>
      <t>Laboratorijski centralni stol s konstrukcijom i s dva korita na čelu stola</t>
    </r>
    <r>
      <rPr>
        <i/>
        <sz val="11"/>
        <color theme="1"/>
        <rFont val="Calibri"/>
        <family val="2"/>
        <charset val="238"/>
      </rPr>
      <t xml:space="preserve">
Dimenzije stola, uključujući radnu plohu i korita, (širina x dubina x visina):  3600 mm x 1600 mm  x 900 mm. Dvostruko korito- svaki dimenzija: 400mmx400mmx300mm, minimalna nosivost stola 250 kg, metalna konstrukcija na nivelirajućim stopicama, metalna konstrukcija stola mora biti takva da su dodatna pojačanja na bočnim stranicama i da se u sredini konstrukcije ispod stola mogu smjestiti dodatni uređaji i namještaj, noge i konstrukcija stola izrađena od čeličnih profila treba biti pocinčana i plastificirana epoxy prahom ili jednakovrijednim materijalom otpornim na kiseline. Laboratorijska radna ploha iz jednog komada od kompaktnog laminata ili jednakovrijednog materijala min. debljine 19 mm, otpornost površine prema otapalima i razrijeđenim kiselinama, termootpornost 160 ⁰C, mehanička otpornost, vodootporna laboratorijska radna ploha, dva korita standardno na čelu stola  (materijal korita polipropilen) s podpultnim elementom, uz svako korito, miješalica T/H i dodatno slavina za  vakuum sisaljku. Centralni servisni dio stola: min.  4 komada mini sink korita pozicioniranih obostrano (po 2 na svaku stranu),na svakih 1m stola, uz svaki mini sink dodatno uz slavinu za vodu i  slavina/izlaz za vakuum, elektrokanal s utičnicama (4x220V) sa svake strane stola, metalne police za reagense u dva nivoa sa svake strane stola, plastificirane, podesive po visini, min. dubine 200mm, izvod za plin sa svake strane (s nastavkom za gumeno crijevo)</t>
    </r>
  </si>
  <si>
    <r>
      <rPr>
        <b/>
        <i/>
        <sz val="11"/>
        <color theme="1"/>
        <rFont val="Calibri"/>
        <family val="2"/>
        <charset val="238"/>
      </rPr>
      <t>Laboratorijski stol za vaganje antivibracijski</t>
    </r>
    <r>
      <rPr>
        <i/>
        <sz val="11"/>
        <color theme="1"/>
        <rFont val="Calibri"/>
        <family val="2"/>
        <charset val="238"/>
      </rPr>
      <t xml:space="preserve">
Dimenzije stola, uključujući i radnu plohu, (širina x dubina x visina): 900 mm x 750 mm  x 900 mm, radna ploha s ugrađenom kamenom plohom, antivibracijska zaštita kamene plohe, mogućnost niveliranja stola</t>
    </r>
  </si>
  <si>
    <t>Gama zračenje</t>
  </si>
  <si>
    <r>
      <rPr>
        <b/>
        <i/>
        <sz val="11"/>
        <color theme="1"/>
        <rFont val="Calibri"/>
        <family val="2"/>
        <charset val="238"/>
      </rPr>
      <t>Radni stol s konstrukcijom</t>
    </r>
    <r>
      <rPr>
        <i/>
        <sz val="11"/>
        <color theme="1"/>
        <rFont val="Calibri"/>
        <family val="2"/>
        <charset val="238"/>
      </rPr>
      <t xml:space="preserve">
Dimenzije stola, uključujući radnu plohu (širina x dubina x visina):  1500 mm x 700 mm x 750 mm, minimalna nosivost stola 250 kg, metalna konstrukcija na nivelirajućim stopicama, metalna konstrukcija stola mora biti takva ispod stola mogu smjestiti dodatni uređaji i namještaj, noge i konstrukcija stola izrađena od čeličnih profila treba biti pocinčana i plastificirana. Radna ploha iz jednog komada od kompaktnog laminata ili jednakovrijednog materijala min. debljine 19 mm. Energetski kanal sa 6 utičnica 220-240V.</t>
    </r>
  </si>
  <si>
    <t>Uzorci</t>
  </si>
  <si>
    <t>Otvoreni izvori</t>
  </si>
  <si>
    <r>
      <rPr>
        <b/>
        <i/>
        <sz val="11"/>
        <color theme="1"/>
        <rFont val="Calibri"/>
        <family val="2"/>
        <charset val="238"/>
      </rPr>
      <t>Laboratorijski stol</t>
    </r>
    <r>
      <rPr>
        <i/>
        <sz val="11"/>
        <color theme="1"/>
        <rFont val="Calibri"/>
        <family val="2"/>
        <charset val="238"/>
      </rPr>
      <t xml:space="preserve">
Dimenzije stola, uključujući i radnu plohu, (širina x dubina x visina):  2900 mm x 750 mm  x 900 mm. Laboratorijska radna ploha glatka od kompaktnog laminata ili jednakovrijednog materijala min. debljine 19 mm, otpornost površine prema otapalima i razrijeđenim kiselinama, termootpornost 160 ⁰C, mehanička otpornost, vodootporna laboratorijska radna ploha, minimalna nosivost stola 250 kg, metalna konstrukcija na nivelirajućim stopicama, metalna konstrukcija stola mora biti takva da su dodatna pojačanja na bočnim stranicama i da se u sredini konstrukcije ispod stola mogu smjestiti dodatni uređaji i namještaj, noge i konstrukcija stola izrađena od čeličnih profila treba biti pocinčana i plastificirana epoxy prahom ili jednakovrijednim materijalom otpornim na kiseline</t>
    </r>
  </si>
  <si>
    <r>
      <rPr>
        <b/>
        <i/>
        <sz val="11"/>
        <color theme="1"/>
        <rFont val="Calibri"/>
        <family val="2"/>
        <charset val="238"/>
      </rPr>
      <t>Laboratorijski stol za vaganje antivibracijski</t>
    </r>
    <r>
      <rPr>
        <i/>
        <sz val="11"/>
        <color theme="1"/>
        <rFont val="Calibri"/>
        <family val="2"/>
        <charset val="238"/>
      </rPr>
      <t xml:space="preserve">
Dimenzije stola, uključujući i radnu plohu, (širina x dubina x visina): 800 mm x 750 mm x 900 mm, radna ploha s ugrađenom kamenom plohom, antivibracijska zaštita kamene plohe, mogućnost niveliranja stola</t>
    </r>
  </si>
  <si>
    <t>Laboratorij 5.2.</t>
  </si>
  <si>
    <r>
      <rPr>
        <b/>
        <i/>
        <sz val="11"/>
        <color theme="1"/>
        <rFont val="Calibri"/>
        <family val="2"/>
        <charset val="238"/>
      </rPr>
      <t>Laboratorijski centralni stol s konstrukcijom, sudoper s jednim koritom na čelu stola</t>
    </r>
    <r>
      <rPr>
        <i/>
        <sz val="11"/>
        <color theme="1"/>
        <rFont val="Calibri"/>
        <family val="2"/>
        <charset val="238"/>
      </rPr>
      <t xml:space="preserve">
Dimenzije stola, uključujući radnu plohu i sudoper, (širina x dubina x visina): 3600 mm x 1600 mm x 900 mm. Korito sudopera dimenzija: 400mmx400mmx300mm, minimalna nosivost stola 250 kg, metalna konstrukcija na nivelirajućim stopicama, metalna konstrukcija stola mora biti takva da su dodatna pojačanja na bočnim stranicama i da se u sredini konstrukcije ispod stola mogu smjestiti dodatni uređaji i namještaj, noge i konstrukcija stola izrađena od čeličnih profila treba biti pocinčana i plastificirana epoxy prahom ili jednakovrijednim materijalom otpornim na kiseline. Laboratorijska radna ploha iz jednog komada od kompaktnog laminata ili jednakovrijednog materijala min.  debljine 19 mm, otpornost površine prema otapalima i razrijeđenim kiselinama, termootpornost 160 ⁰C, mehanička otpornost, vodootporna laboratorijska radna ploha, korito standardno na čelu stola (materijal korita polipropilen) s podpultnim elementom, uz korito, miješalica T/H i dodatno slavina za  vakuum sisaljku. Centralni servisni dio stola: elektrokanal s utičnicama (4x220V) sa svake strane stola, metalne police za reagense u dva nivoa sa svake strane stola, plastificirane, podesive po visini, min. dubine 200mm, izvod za plin sa svake strane (s nastavkom za gumeno crijevo). Jedan stol zbog instalacija ima lijevu stranu 2600 mm i donju 1100 mm.</t>
    </r>
  </si>
  <si>
    <r>
      <rPr>
        <b/>
        <i/>
        <sz val="11"/>
        <color theme="1"/>
        <rFont val="Calibri"/>
        <family val="2"/>
        <charset val="238"/>
      </rPr>
      <t>Laboratorijski stol s konstrukcijom i koritom na čelu stola</t>
    </r>
    <r>
      <rPr>
        <i/>
        <sz val="11"/>
        <color theme="1"/>
        <rFont val="Calibri"/>
        <family val="2"/>
        <charset val="238"/>
      </rPr>
      <t xml:space="preserve">
Dimenzije stola, uključujući radnu plohu i koritom, (širina x dubina x visina):  3400 mm x 800 mm  x 900 mm. Korito dimenzija: 400mmx400mmx300mm. minimalna nosivost stola 250 kg, metalna konstrukcija na nivelirajućim stopicama, metalna konstrukcija stola mora biti takva da su dodatna pojačanja na bočnim stranicama i da se u sredini konstrukcije ispod stola mogu smjestiti dodatni uređaji i namještaj, dvije ili tri noge i konstrukcija stola izrađena od čeličnih profila treba biti pocinčana i plastificirana epoxy prahom ili jednakovrijednim materijalom otpornim na kiseline. Laboratorijska radna ploha iz jednog komada od kompaktnog laminata ili jednakovrijednog materijala min.  debljine 19 mm, otpornost površine prema otapalima i razrijeđenim kiselinama, termootpornost 160 ⁰C, mehanička otpornost, vodootporna laboratorijska radna ploha, korito standardno na čelu stola,  materijal korita polipropilen s podpultnim elementom, uz korito, miješalica T/H i dodatno slavina za  vakuum sisaljku. Servisni dio stola: elektrokanal s utičnicama (4x220V) sa svake strane stola, metalne police za reagense u dva nivoa sa svake strane stola, plastificirane, podesive po visini, min. dubine 200mm, izvod za plin sa svake strane (s nastavkom za gumeno crijevo).</t>
    </r>
  </si>
  <si>
    <r>
      <rPr>
        <b/>
        <i/>
        <sz val="11"/>
        <color theme="1"/>
        <rFont val="Calibri"/>
        <family val="2"/>
        <charset val="238"/>
      </rPr>
      <t>Viseći ormarić</t>
    </r>
    <r>
      <rPr>
        <i/>
        <sz val="11"/>
        <color theme="1"/>
        <rFont val="Calibri"/>
        <family val="2"/>
        <charset val="238"/>
      </rPr>
      <t xml:space="preserve">
Dvokrilni; dimenzije  (širina x dubina x visina): 900mm x330mmx750mm, dvokrilni; prozirna vrata, pozicioniranje iznad laboratorijskog stola G3/G4, po mjeri. unutra s 2 podesive police; ormarić izrađen od vlagootpornog iverala 19mm, zadnja stranica izrađena od vlagootpornog materijala, fronte izrađene od vlagootpornog materijala, metalne plastificirane ručice otporne na kemikalije, svi rubovi zaštićeni ABS trakom. Udarni rubovi zaštićeni ABS trakom.</t>
    </r>
  </si>
  <si>
    <r>
      <rPr>
        <b/>
        <i/>
        <sz val="11"/>
        <color theme="1"/>
        <rFont val="Calibri"/>
        <family val="2"/>
        <charset val="238"/>
      </rPr>
      <t>Viseći ormarić</t>
    </r>
    <r>
      <rPr>
        <i/>
        <sz val="11"/>
        <color theme="1"/>
        <rFont val="Calibri"/>
        <family val="2"/>
        <charset val="238"/>
      </rPr>
      <t xml:space="preserve">
Dvokrilni; dimenzije  (širina x dubina x visina): 600 mm x 330 mm x 750 mm, dvokrilni; prozirna vrata, pozicioniranje iznad laboratorijskog stola G3/G4, po mjeri. unutra s 2 podesive police; ormarić izrađen od vlagootpornog iverala 19mm, zadnja stranica izrađena od vlagootpornog materijala, fronte izrađene od vlagootpornog materijala,metalne plastificirane ručkice otporne na kemikalije, svi rubovi zaštićeni ABS trakom. Udarni rubovi zaštićeni ABS trakom.</t>
    </r>
  </si>
  <si>
    <r>
      <rPr>
        <b/>
        <i/>
        <sz val="11"/>
        <color theme="1"/>
        <rFont val="Calibri"/>
        <family val="2"/>
        <charset val="238"/>
      </rPr>
      <t>Laboratorijski stol za vaganje antivibracijski</t>
    </r>
    <r>
      <rPr>
        <i/>
        <sz val="11"/>
        <color theme="1"/>
        <rFont val="Calibri"/>
        <family val="2"/>
        <charset val="238"/>
      </rPr>
      <t xml:space="preserve">
Dimenzije stola, uključujući i radnu plohu, (širina x dubina x visina): 900 mm x 750 mm x 900 mm, radna ploha s ugrađenom kamenom plohom, antivibracijska zaštita kamene plohe, mogućnost niveliranja stola</t>
    </r>
  </si>
  <si>
    <r>
      <rPr>
        <b/>
        <i/>
        <sz val="11"/>
        <color theme="1"/>
        <rFont val="Calibri"/>
        <family val="2"/>
        <charset val="238"/>
      </rPr>
      <t>Laboratorijski ormar</t>
    </r>
    <r>
      <rPr>
        <i/>
        <sz val="11"/>
        <color theme="1"/>
        <rFont val="Calibri"/>
        <family val="2"/>
        <charset val="238"/>
      </rPr>
      <t xml:space="preserve">
Laboratorijski ormar sirine 1200 mm, dubine 500 mm i 2000 mm visine, dvokrilni, podesive police; izrada: vrata i ručke otporne na kemikalije (većina agresivnih kiselina, otapala, baza i oksidansa), temperaturu do 160°C i dezinficijense</t>
    </r>
  </si>
  <si>
    <t>Alfa-beta</t>
  </si>
  <si>
    <r>
      <rPr>
        <b/>
        <i/>
        <sz val="11"/>
        <color theme="1"/>
        <rFont val="Calibri"/>
        <family val="2"/>
        <charset val="238"/>
      </rPr>
      <t xml:space="preserve">Laboratorijski stol za teške uređaje
</t>
    </r>
    <r>
      <rPr>
        <i/>
        <sz val="11"/>
        <color theme="1"/>
        <rFont val="Calibri"/>
        <family val="2"/>
        <charset val="238"/>
      </rPr>
      <t>Dimenzije stola, uključujući i radnu plohu iz jednog komada, (širina x dubina x visina):  2000 mm x 1000 mm x 900 mm, laboratorijska radna ploha od kompaktnog laminata ili jednakovrijednog materijala, minimalna nosivost stola 600kg, konstrukcija na nivelirajućim stopicama, metalna konstrukcija stola mora biti takva da su dodatna pojačanja na bočnim stranicama i da se u sredini konstrukcije ispod stola mogu smjestiti dodatni uređaji i namještaj, noge i konstrukcija stola izrađena od čeličnih profila treba biti pocinčana i plastificirana epoxy prahom ili jednakovrijednim materijalom otpornim na kiseline</t>
    </r>
  </si>
  <si>
    <r>
      <t xml:space="preserve">Garderobni ormar
</t>
    </r>
    <r>
      <rPr>
        <i/>
        <sz val="11"/>
        <color theme="1"/>
        <rFont val="Calibri"/>
        <family val="2"/>
        <charset val="238"/>
      </rPr>
      <t>Dimenzije ormarića (širina x dubina x visina): 600 mm x 570 mm  x 765 mm. Sastav  podpultnog pomičnog ormarića: tri (3) ladice bez vrata, brava + ključ, četiri (4) PP kotača, dva (2) prednja PP kotača s kočnicama</t>
    </r>
  </si>
  <si>
    <r>
      <t xml:space="preserve">Laboratorijski ormar
</t>
    </r>
    <r>
      <rPr>
        <i/>
        <sz val="11"/>
        <color theme="1"/>
        <rFont val="Calibri"/>
        <family val="2"/>
        <charset val="238"/>
      </rPr>
      <t>Dimenzije ormara, (širina x dubina x visina): 1400 mm x 400 mm x 2300 mm, ormar izrađen od vlagootpornog iverala, zadnja stranica izrađena od vlagootpornog materijala, cijeli ormar za zatvorenim vratima i pet polica unutar ormara (podesive po visini), fronte izrađene od vlagootpornog materijala, metalne plastificirane ručkice</t>
    </r>
  </si>
  <si>
    <t>SUTEREN - B - SUTEREN REKONSTRUKCIJE</t>
  </si>
  <si>
    <t>LABORATORIJ ZA ORGANSKU SINTEZU</t>
  </si>
  <si>
    <r>
      <rPr>
        <b/>
        <i/>
        <sz val="11"/>
        <color theme="1"/>
        <rFont val="Calibri"/>
        <family val="2"/>
        <charset val="238"/>
      </rPr>
      <t>Laboratorijski stol s metalnom konstrukcijom I ugrađenim sudoperom</t>
    </r>
    <r>
      <rPr>
        <i/>
        <sz val="11"/>
        <color theme="1"/>
        <rFont val="Calibri"/>
        <family val="2"/>
        <charset val="238"/>
      </rPr>
      <t xml:space="preserve">
Dimenzije stola, uključujući i radnu plohu (širina x dubina x visina): 2700 mm x 900 mm  x 900 mm; Središnja konzola za pohranu. Radna ploha od kompaktnog laminata koja ima otpornost površine:  prema otapalima i razrijeđenim kiselinama; mehanička otpornost; vodootporna; otporna na visoke temperature. Minimalna nosivost stola 200 kg/m2; Metalna konstrukcija s niveliranim stopicama; Metalna konstrukcija stola;  dodatna pojačanja na bočnim stranicama kako bi se u sredini/ispod stola mogli smjestiti dodatni uređaji i namještaj. Konstrukcija stola i noge stola (dvije ili više):  izrađene od čeličnih profila; pocinčane i plastificirana epoxy prahom ili jednakovrijednim materijalom povećane otpornosti. Sudoper s jednim (1) polipropilenskim koritom na čelu stola.  Dimenzije ormarića ispod sudopera trebaju odgovarati dimenzijama sudopera i biti u skladu sa laboratorijskim centralnim stolom na čijem čelu će biti postavljen. Odvojiti sudoper od radnog stola prozirnom pregradom od plastike prema dubini stola u visini 400-500 mm. Dodaci za laboratorijski sudoper: laboratorijska miješalica sa fleksibilnim crijevom: topla/hladna voda. ispiralica za oči, vakuum sisaljka, zidno cjedilo za posuđe (jež sa 26 bodlje)</t>
    </r>
  </si>
  <si>
    <r>
      <rPr>
        <b/>
        <i/>
        <sz val="11"/>
        <color theme="1"/>
        <rFont val="Calibri"/>
        <family val="2"/>
        <charset val="238"/>
      </rPr>
      <t xml:space="preserve">Laboratorijski centralni stol s metalnom konstrukcijom i nadogradnjom </t>
    </r>
    <r>
      <rPr>
        <i/>
        <sz val="11"/>
        <color theme="1"/>
        <rFont val="Calibri"/>
        <family val="2"/>
        <charset val="238"/>
      </rPr>
      <t xml:space="preserve">
Dimenzije stola, uključujući i radnu plohu: širina x dubina x visina (ukupna visina): 3000 mm x 900 mm  x 750 mm (1700 mm).  Središnja konzola za pohranu. Radna ploha od kompaktnog laminata koja ima otpornost površine prema otapalima i razrijeđenim kiselinama, mehanička otpornost, vodootporna, otporna na visoke temperature. Metalna konstrukcija stola: dodatna pojačanja na bočnim stranicama kako bi se u sredini/ispod stola mogli smjestiti dodatni uređaji i namještaj. Minimalna nosivost stola 200 kg/m2. Metalna konstrukcija s niveliranim stopicama. Energetski most  s priključkom za schuko 220 V, PC, telefon. Konstrukcija nadogradnje s čeličnim cijevima:  velike nosivosti i stabilnosti; pocinčane i plastificirane epoxy prahom ili jednakovrijednim materijalom povećane otpornosti. Metalne police za reagense: plastificirane i podesive po visini. </t>
    </r>
  </si>
  <si>
    <r>
      <rPr>
        <b/>
        <i/>
        <sz val="11"/>
        <color theme="1"/>
        <rFont val="Calibri"/>
        <family val="2"/>
        <charset val="238"/>
      </rPr>
      <t xml:space="preserve">Laboratorijski podpultni pomični ormarić </t>
    </r>
    <r>
      <rPr>
        <i/>
        <sz val="11"/>
        <color theme="1"/>
        <rFont val="Calibri"/>
        <family val="2"/>
        <charset val="238"/>
      </rPr>
      <t xml:space="preserve">
Dimenzije ormarića (širina x dubina x visina): 450 mm x 570 mm  x 615 mm. Sastav  podpultnog pomičnog ormarića: tri (3) ladice bez vrata, brava + ključ, četiri (4) PP kotača, dva (2) prednja PP kotača s kočnicama</t>
    </r>
  </si>
  <si>
    <r>
      <rPr>
        <b/>
        <i/>
        <sz val="11"/>
        <color theme="1"/>
        <rFont val="Calibri"/>
        <family val="2"/>
        <charset val="238"/>
      </rPr>
      <t xml:space="preserve">Laboratorijski podpultni pomični ormarić </t>
    </r>
    <r>
      <rPr>
        <i/>
        <sz val="11"/>
        <color theme="1"/>
        <rFont val="Calibri"/>
        <family val="2"/>
        <charset val="238"/>
      </rPr>
      <t xml:space="preserve">
Dimenzije ormarića (širina x dubina x visina): 600 mm x 570 mm  x 615 mm. Sastav  podpultnog pomičnog ormarića: tri (3) ladice bez vrata, brava + ključ, četiri (4) PP kotača, dva (2) prednja PP kotača s kočnicama</t>
    </r>
  </si>
  <si>
    <r>
      <rPr>
        <b/>
        <i/>
        <sz val="11"/>
        <color theme="1"/>
        <rFont val="Calibri"/>
        <family val="2"/>
        <charset val="238"/>
      </rPr>
      <t>Laboratorijski stol (pisaći stol)</t>
    </r>
    <r>
      <rPr>
        <i/>
        <sz val="11"/>
        <color theme="1"/>
        <rFont val="Calibri"/>
        <family val="2"/>
        <charset val="238"/>
      </rPr>
      <t xml:space="preserve">
120 cm (širina) x 60 cm (dubina) x 74 cm (standardna visina); podloga iveral, vodootporna; sve noge i konstrukcija stola izrađena od čeličnih profila treba biti pocinčana i plastificirana epoxy prahom RAL 7047 ili jednakovrijednim materijalom otpornim na kiseline </t>
    </r>
  </si>
  <si>
    <r>
      <rPr>
        <b/>
        <i/>
        <sz val="11"/>
        <color theme="1"/>
        <rFont val="Calibri"/>
        <family val="2"/>
        <charset val="238"/>
      </rPr>
      <t>Laboratorijski stol (konzola)</t>
    </r>
    <r>
      <rPr>
        <i/>
        <sz val="11"/>
        <color theme="1"/>
        <rFont val="Calibri"/>
        <family val="2"/>
        <charset val="238"/>
      </rPr>
      <t xml:space="preserve">
ŠDV 160x80x90 cm, radna ploha od kompaktnog laminata; otporna prema otapalima, kiselinama i bazama; vodootporna; minimalna nosivost stola 200 kg; metalna konstrukcija od čeličnih profila treba biti pocinčana i plastificirana epoxy prahom ili jednakovrijednim materijalom otpornim na kiseline; na nogama kotači s kočnicama</t>
    </r>
  </si>
  <si>
    <r>
      <rPr>
        <b/>
        <i/>
        <sz val="11"/>
        <color theme="1"/>
        <rFont val="Calibri"/>
        <family val="2"/>
        <charset val="238"/>
      </rPr>
      <t>Laboratorijski stol (konzola)</t>
    </r>
    <r>
      <rPr>
        <i/>
        <sz val="11"/>
        <color theme="1"/>
        <rFont val="Calibri"/>
        <family val="2"/>
        <charset val="238"/>
      </rPr>
      <t xml:space="preserve">
ŠDV 200x80x90 cm, radna ploha od kompaktnog laminata; otporna prema otapalima, kiselinama i bazama; vodootporna; minimalna nosivost stola 200 kg; metalna konstrukcija od čeličnih profila treba biti pocinčana i plastificirana epoxy prahom ili jednakovrijednim materijalom otpornim na kiseline; noge sa mogućnosti niveliranja; Police iznad laboratorijskog stola (širina x dubina): 200 mm x 300 mm sa utičnicama za struju i svjetlom</t>
    </r>
  </si>
  <si>
    <r>
      <rPr>
        <b/>
        <i/>
        <sz val="11"/>
        <color theme="1"/>
        <rFont val="Calibri"/>
        <family val="2"/>
        <charset val="238"/>
      </rPr>
      <t>Dvokrilni ormar</t>
    </r>
    <r>
      <rPr>
        <i/>
        <sz val="11"/>
        <color theme="1"/>
        <rFont val="Calibri"/>
        <family val="2"/>
        <charset val="238"/>
      </rPr>
      <t xml:space="preserve">
(širina x dubina x visina):  900 mm x 450 mm x 2000 mm; ormar izrađen od vlagootpornog iverala; unutrašnje 5 polica (900 mm x 450 mm), vanjski rubovi zaštićeni ABS trakom od 2 mm</t>
    </r>
  </si>
  <si>
    <r>
      <rPr>
        <b/>
        <i/>
        <sz val="11"/>
        <color theme="1"/>
        <rFont val="Calibri"/>
        <family val="2"/>
        <charset val="238"/>
      </rPr>
      <t>Potpultni ormarić</t>
    </r>
    <r>
      <rPr>
        <i/>
        <sz val="11"/>
        <color theme="1"/>
        <rFont val="Calibri"/>
        <family val="2"/>
        <charset val="238"/>
      </rPr>
      <t xml:space="preserve">
Dimenzije ormarića (širina x dubina x visina): 450 mm x 570 mm  x 615 mm. Sastav  podpultnog pomičnog ormarića: tri (3) ladice bez vrata, brava + ključ, četiri (4) PP kotača, dva (2) prednja PP kotača s kočnicama</t>
    </r>
  </si>
  <si>
    <r>
      <rPr>
        <b/>
        <i/>
        <sz val="11"/>
        <color theme="1"/>
        <rFont val="Calibri"/>
        <family val="2"/>
        <charset val="238"/>
      </rPr>
      <t>Potpultni ormarić</t>
    </r>
    <r>
      <rPr>
        <i/>
        <sz val="11"/>
        <color theme="1"/>
        <rFont val="Calibri"/>
        <family val="2"/>
        <charset val="238"/>
      </rPr>
      <t xml:space="preserve">
Dimenzije ormarića (širina x dubina x visina): 600 mm x 570 mm  x 615 mm. Sastav  podpultnog pomičnog ormarića: tri (3) ladice bez vrata, brava + ključ, četiri (4) PP kotača, dva (2) prednja PP kotača s kočnicama</t>
    </r>
  </si>
  <si>
    <r>
      <rPr>
        <b/>
        <i/>
        <sz val="11"/>
        <color theme="1"/>
        <rFont val="Calibri"/>
        <family val="2"/>
        <charset val="238"/>
      </rPr>
      <t>Keramički sudoper s ormarićem</t>
    </r>
    <r>
      <rPr>
        <i/>
        <sz val="11"/>
        <color theme="1"/>
        <rFont val="Calibri"/>
        <family val="2"/>
        <charset val="238"/>
      </rPr>
      <t xml:space="preserve">
dimenzije sudopera (širina x dubina x visina):  600mm x 400 mm x 400mm, keramički, otpornost površine prema otapalima i razrijeđenim kiselinama i lužinama; dimenzija ormarića pod sudoperom (širina x dubina x visina): 1000 mm x 800 mm x 900 mm; dvokrilni ormar izrađen od vlagootpornog iverala; svi rubovi zaštićeni ABS trakom od 2 mm</t>
    </r>
  </si>
  <si>
    <r>
      <rPr>
        <b/>
        <i/>
        <sz val="11"/>
        <color theme="1"/>
        <rFont val="Calibri"/>
        <family val="2"/>
        <charset val="238"/>
      </rPr>
      <t>Laboratorijski antivibracijski stol za vaganje</t>
    </r>
    <r>
      <rPr>
        <i/>
        <sz val="11"/>
        <color theme="1"/>
        <rFont val="Calibri"/>
        <family val="2"/>
        <charset val="238"/>
      </rPr>
      <t xml:space="preserve">
Dimenzije stola, uključujući i radnu plohu (širina x dubina x visina): 1000 mm x 1000 mm  x 900 mm.  Središnja konzola za pohranu. Radna ploha od kompaktnog laminata koja ima otpornost površine: prema otapalima i razrijeđenim kiselinama, mehanička otpornost, vodootporna, otporna na visoke temperature. Anti-vibracijski elementi, velika stabilnost, tri (3) odvagna mjesta</t>
    </r>
  </si>
  <si>
    <r>
      <rPr>
        <b/>
        <i/>
        <sz val="11"/>
        <color theme="1"/>
        <rFont val="Calibri"/>
        <family val="2"/>
        <charset val="238"/>
      </rPr>
      <t>Laboratorijski stol s metalnom konstrukcijom i ugrađenim sudoperom</t>
    </r>
    <r>
      <rPr>
        <i/>
        <sz val="11"/>
        <color theme="1"/>
        <rFont val="Calibri"/>
        <family val="2"/>
        <charset val="238"/>
      </rPr>
      <t xml:space="preserve">
Dimenzije stola, uključujući i radnu plohu (širina x dubina x visina): 1900 mm x 900 mm  x 900 mm; Središnja konzola za pohranu. Radna ploha od kompaktnog laminata koja ima otpornost površine:  prema otapalima i razrijeđenim kiselinama; mehanička otpornost; vodootporna; otporna na visoke temperature. Minimalna nosivost stola 200 kg/m2; Metalna konstrukcija s niveliranim stopicama; Metalna konstrukcija stola;  dodatna pojačanja na bočnim stranicama kako bi se u sredini/ispod stola mogli smjestiti dodatni uređaji i namještaj. Konstrukcija stola i noge stola (dvije ili više):  izrađene od čeličnih profila; pocinčane i plastificirana epoxy prahom ili jednakovrijednim materijalom povećane otpornosti. Sudoper s jednim (1) polipropilenskim koritom na čelu stola.  Dimenzije ormarića ispod sudopera trebaju odgovarati dimenzijama sudopera i biti u skladu sa laboratorijskim centralnim stolom na čijem čelu će biti postavljen. Odvojiti sudoper od radnog stola prozirnom pregradom od plastike prema dubini stola u visini 400-500 mm. Dodaci za laboratorijski sudoper: laboratorijska miješalica sa fleksibilnim crijevom: topla/hladna voda. ispiralica za oči, vakuum sisaljka, zidno cjedilo za posuđe (jež sa 26 bodlje)</t>
    </r>
  </si>
  <si>
    <r>
      <rPr>
        <b/>
        <i/>
        <sz val="11"/>
        <color theme="1"/>
        <rFont val="Calibri"/>
        <family val="2"/>
        <charset val="238"/>
      </rPr>
      <t>Laboratorijski stol (konzola)</t>
    </r>
    <r>
      <rPr>
        <i/>
        <sz val="11"/>
        <color theme="1"/>
        <rFont val="Calibri"/>
        <family val="2"/>
        <charset val="238"/>
      </rPr>
      <t xml:space="preserve">
ŠDV 2200 mm x 800 mm x 900 mm, radna ploha od kompaktnog laminata; otporna prema otapalima, kiselinama i bazama; vodootporna; minimalna nosivost stola 200 kg; metalna konstrukcija od čeličnih profila treba biti pocinčana i plastificirana epoxy prahom ili jednakovrijednim materijalom otpornim na kiseline; noge sa mogućnosti niveliranja; Police iznad laboratorijskog stola (širina x dubina): 200 mm x 300 mm sa utičnicama za struju i svjetlom</t>
    </r>
  </si>
  <si>
    <t>PRIZEMLJE - B - TOKSIKOLOGIJA</t>
  </si>
  <si>
    <t>Laboratorij T.1.</t>
  </si>
  <si>
    <r>
      <rPr>
        <b/>
        <i/>
        <sz val="11"/>
        <color theme="1"/>
        <rFont val="Calibri"/>
        <family val="2"/>
        <charset val="238"/>
      </rPr>
      <t>Laboratorijski stol s konstrukcijom</t>
    </r>
    <r>
      <rPr>
        <i/>
        <sz val="11"/>
        <color theme="1"/>
        <rFont val="Calibri"/>
        <family val="2"/>
        <charset val="238"/>
      </rPr>
      <t xml:space="preserve">
dimenzija (širina x dubina x visina): 3000 mm x 800 mm x 900 mm; laboratorijska radna ploha od kompaktnog laminata debljine 19 mm ili više; površina radne plohe: otporna na otapala i razrijeđene kiseline, mehanička otpornost, vodootporna. Minimalna nosivost stola 200 kg, metalna konstrukcija stola takva da su dodatna pojačanja na bočnim stranicama i da se ispod stola mogu smjestiti dodatni uređaji i namještaj; konstrukcija stola izrađena od čeličnih profila treba biti pocinčana i plastificirana epoxy prahom RAL 7047 ili jednakovrijednim materijalom otpornim na kiseline. Napomena: između dva stola energetski most s priključkom 220V shuko i PC mreža. Metalne police za reagense – plastificirane, podesive po visini</t>
    </r>
  </si>
  <si>
    <r>
      <rPr>
        <b/>
        <i/>
        <sz val="11"/>
        <color theme="1"/>
        <rFont val="Calibri"/>
        <family val="2"/>
        <charset val="238"/>
      </rPr>
      <t>Laboratorijski stol s konstrukcijom</t>
    </r>
    <r>
      <rPr>
        <i/>
        <sz val="11"/>
        <color theme="1"/>
        <rFont val="Calibri"/>
        <family val="2"/>
        <charset val="238"/>
      </rPr>
      <t xml:space="preserve">
dimenzija (širina x dubina x visina): 3600 mm x 800 mm x 750 mm; laboratorijska radna ploha od kompaktnog laminata debljine 19 mm ili više; površina radne plohe: otporna na otapala i razrijeđene kiseline, mehanička otpornost, vodootporna. Minimalna nosivost stola 200 kg, metalna konstrukcija stola takva da su dodatna pojačanja na bočnim stranicama i da se ispod stola mogu smjestiti dodatni uređaji i namještaj; konstrukcija stola izrađena od čeličnih profila treba biti pocinčana i plastificirana epoxy prahom RAL 7047 ili jednakovrijednim materijalom otpornim na kiseline. Napomena: između dva stola energetski most s priključkom 220V shuko i PC mreža, telefon</t>
    </r>
  </si>
  <si>
    <r>
      <rPr>
        <b/>
        <i/>
        <sz val="11"/>
        <color theme="1"/>
        <rFont val="Calibri"/>
        <family val="2"/>
        <charset val="238"/>
      </rPr>
      <t>Laboratorijski stol s konstrukcijom i nadogradnjom</t>
    </r>
    <r>
      <rPr>
        <i/>
        <sz val="11"/>
        <color theme="1"/>
        <rFont val="Calibri"/>
        <family val="2"/>
        <charset val="238"/>
      </rPr>
      <t xml:space="preserve">
dimenzija (širina x dubina x visina): 1800 mm x 800 mm x 900 mm; laboratorijska radna ploha od kompaktnog laminata debljine 19 mm ili više; površina radne plohe: otporna na otapala i razrijeđene kiseline, mehanička otpornost, vodootporna. Minimalna nosivost stola 200 kg, metalna konstrukcija stola takva da su dodatna pojačanja na bočnim stranicama i da se ispod stola mogu smjestiti dodatni uređaji i namještaj; konstrukcija stola izrađena od čeličnih profila treba biti pocinčana i plastificirana epoxy prahom RAL 7047 ili jednakovrijednim materijalom otpornim na kiseline. Napomena: između dva stola energetski most s priključkom 220V shuko i PC mreža. Mogućnost priključka za vodu i odvod. Metalne police za reagense – plastificirane, podesive po visini. Sudoper na lijevoj strani stola.</t>
    </r>
  </si>
  <si>
    <r>
      <rPr>
        <b/>
        <i/>
        <sz val="11"/>
        <color theme="1"/>
        <rFont val="Calibri"/>
        <family val="2"/>
        <charset val="238"/>
      </rPr>
      <t>Laboratorijski ormar</t>
    </r>
    <r>
      <rPr>
        <i/>
        <sz val="11"/>
        <color theme="1"/>
        <rFont val="Calibri"/>
        <family val="2"/>
        <charset val="238"/>
      </rPr>
      <t xml:space="preserve">
iz jednog ili više dijelova; dimenzije  (širina x dubina x visina): 1200 mm x 500 mm x 2000 mm. Ormar izrađen od vlagootpornog iverala 18 mm RAL 7047 ili jednakovrijedno, svi rubovi zaštićeni ABS trakom debljine 0,8 mm RAL 7047 ili jednakovrijedno, a udarni rubovi zaštićeni ABS trakom RAL 7047 ili jednakovrijedno debljine 2 mm. Cijeli ormar sa zatvorenim vratima i pomičnim policama unutar ormara, prednja fronta izrađena od vlagootporne iverice 19 mm, zaštićena ABS trakom RAL 7047 ili jednakovrijedno sa sve četiri strane; zadnja stranica mediapan 3,2 mm dvostrano presvučen melaminskom folijom RAL 7047 ili jednakovrijedno. Velika nosivost i stabilnost</t>
    </r>
  </si>
  <si>
    <r>
      <rPr>
        <b/>
        <i/>
        <sz val="11"/>
        <color theme="1"/>
        <rFont val="Calibri"/>
        <family val="2"/>
        <charset val="238"/>
      </rPr>
      <t xml:space="preserve">Laboratorijski podpultni pomični ormarić </t>
    </r>
    <r>
      <rPr>
        <i/>
        <sz val="11"/>
        <color theme="1"/>
        <rFont val="Calibri"/>
        <family val="2"/>
        <charset val="238"/>
      </rPr>
      <t xml:space="preserve">
Dimenzije ormarića (širina x dubina x visina): 450 mm x 570 mm  x 765 mm. Sastav  podpultnog pomičnog ormarića: tri (3) ladice bez vrata, brava + ključ, četiri (4) PP kotača, dva (2) prednja PP kotača s kočnicama</t>
    </r>
  </si>
  <si>
    <r>
      <rPr>
        <b/>
        <i/>
        <sz val="11"/>
        <color theme="1"/>
        <rFont val="Calibri"/>
        <family val="2"/>
        <charset val="238"/>
      </rPr>
      <t>Sigurnosni ormar za boce s komprimiranim plinom</t>
    </r>
    <r>
      <rPr>
        <i/>
        <sz val="11"/>
        <color theme="1"/>
        <rFont val="Calibri"/>
        <family val="2"/>
        <charset val="238"/>
      </rPr>
      <t xml:space="preserve">
Minimalne vanjske dimenzije (širina x dubina x visina): 600 mm x 615 mm x 2050 mm. Materijal: fini čelični lim debljine 10/10 mm presvučen plastikom. Smještaj 1 boce s komprimiranim plinom volumena 50 L. Pogodan za smještaj boca s vrlo lako zapaljivim komprimiranim plinom. Držač za smještaj boce s komprimiranim plinom malog volumena s mogućnošću bočnog vješanja i namještanja visine nosivosti do 50 kg. Za postavljanje plinskih boca u zgradi – protupožarna izolacija - vatrostalan na 90 minuta. Priključak za prozračivanje na stropu ormara. Kompletno isporuka s montažnim tračnicama, zaklopkom za okretanje, držačem za boce i odgovarajućim zateznim pojasevima. Sistem za obavezno uzemljenje kućišta. Sigurnosna brava s ključem i cilindrom koji se može izvući. Broj vrata: 1. Predviđen prostor za instalaciju armature za redukcijske ventile.</t>
    </r>
  </si>
  <si>
    <t>LC-MS</t>
  </si>
  <si>
    <r>
      <rPr>
        <b/>
        <i/>
        <sz val="11"/>
        <color theme="1"/>
        <rFont val="Calibri"/>
        <family val="2"/>
        <charset val="238"/>
      </rPr>
      <t>Laboratorijski stol s konstrukcijom i nadogradnjom</t>
    </r>
    <r>
      <rPr>
        <i/>
        <sz val="11"/>
        <color theme="1"/>
        <rFont val="Calibri"/>
        <family val="2"/>
        <charset val="238"/>
      </rPr>
      <t xml:space="preserve">
dimenzija (širina x dubina x visina): 1800 mm x 800 mm x 900 mm; laboratorijska radna ploha od kompaktnog laminata debljine 19 mm ili više; površina radne plohe: otporna na otapala i razrijeđene kiseline, mehanička otpornost, vodootporna. Minimalna nosivost stola 200 kg, metalna konstrukcija stola takva da su dodatna pojačanja na bočnim stranicama i da se ispod stola mogu smjestiti dodatni uređaji i namještaj; konstrukcija stola izrađena od čeličnih profila treba biti pocinčana i plastificirana epoxy prahom RAL 7047 ili jednakovrijednim materijalom otpornim na kiseline. Napomena: između dva stola energetski most s priključkom 220V shuko i PC mreža</t>
    </r>
  </si>
  <si>
    <r>
      <rPr>
        <b/>
        <i/>
        <sz val="11"/>
        <color theme="1"/>
        <rFont val="Calibri"/>
        <family val="2"/>
        <charset val="238"/>
      </rPr>
      <t>Laboratorijski stol s konstrukcijom i nadogradnjom</t>
    </r>
    <r>
      <rPr>
        <i/>
        <sz val="11"/>
        <color theme="1"/>
        <rFont val="Calibri"/>
        <family val="2"/>
        <charset val="238"/>
      </rPr>
      <t xml:space="preserve">
dimenzija (širina x dubina x visina): 1200 mm x 800 mm x 750 mm; laboratorijska radna ploha od kompaktnog laminata debljine 19 mm ili više; površina radne plohe: otporna na otapala i razrijeđene kiseline, mehanička otpornost, vodootporna. Minimalna nosivost stola 200 kg, metalna konstrukcija stola takva da su dodatna pojačanja na bočnim stranicama i da se ispod stola mogu smjestiti dodatni uređaji i namještaj; konstrukcija stola izrađena od čeličnih profila treba biti pocinčana i plastificirana epoxy prahom RAL 7047 ili jednakovrijednim materijalom otpornim na kiseline. Napomena: između dva stola energetski most s priključkom 220V shuko i PC mreža</t>
    </r>
  </si>
  <si>
    <r>
      <rPr>
        <b/>
        <i/>
        <sz val="11"/>
        <color theme="1"/>
        <rFont val="Calibri"/>
        <family val="2"/>
        <charset val="238"/>
      </rPr>
      <t>Laboratorijski stol za vaganje</t>
    </r>
    <r>
      <rPr>
        <i/>
        <sz val="11"/>
        <color theme="1"/>
        <rFont val="Calibri"/>
        <family val="2"/>
        <charset val="238"/>
      </rPr>
      <t xml:space="preserve">
dimenzija (širina x dubina x visina) 900 mm x 750 mm x 900 mm; radna ploha od polipropilena s ugrađenom kamenom plohom – postolje za vagu dimenzija širina x dubina 400 mm x 500 mm; antivibracijska zaštita kamene plohe; mogućnost niveliranja stola i kamene plohe</t>
    </r>
  </si>
  <si>
    <t>Laboratorijski podpultni pomični ormarić 
Dimenzije ormarića (širina x dubina x visina): 600 mm x 570 mm  x 765 mm. Sastav  podpultnog pomičnog ormarića: tri (3) ladice bez vrata, brava + ključ, četiri (4) PP kotača, dva (2) prednja PP kotača s kočnicama</t>
  </si>
  <si>
    <t>Laboratorij T.2.</t>
  </si>
  <si>
    <r>
      <rPr>
        <b/>
        <i/>
        <sz val="11"/>
        <color theme="1"/>
        <rFont val="Calibri"/>
        <family val="2"/>
        <charset val="238"/>
      </rPr>
      <t>Laboratorijski stol</t>
    </r>
    <r>
      <rPr>
        <i/>
        <sz val="11"/>
        <color theme="1"/>
        <rFont val="Calibri"/>
        <family val="2"/>
        <charset val="238"/>
      </rPr>
      <t xml:space="preserve">
Laboratorijski centralni stol sa konstrukcijom dimenzija (širina x dubina x visina): 3000 mm x 800 mm x 900 mm; laboratorijska radna ploha od kompaktnog laminata debljine 19 mm ili više; površina radne plohe: otporna na otapala i razrijeđene kiseline, mehanička otpornost, vodootporna. konstrukcija stola izrađena od čeličnih profila treba biti pocinčana i plastificirana epoxy prahom RAL 7047 ili jednakovrijednim materijalom otpornim na kiseline. Napomena: između dva stola energetski most s priključkom 220V shuko i PC mreža</t>
    </r>
  </si>
  <si>
    <r>
      <rPr>
        <b/>
        <i/>
        <sz val="11"/>
        <color theme="1"/>
        <rFont val="Calibri"/>
        <family val="2"/>
        <charset val="238"/>
      </rPr>
      <t>Laboratorijski stol</t>
    </r>
    <r>
      <rPr>
        <i/>
        <sz val="11"/>
        <color theme="1"/>
        <rFont val="Calibri"/>
        <family val="2"/>
        <charset val="238"/>
      </rPr>
      <t xml:space="preserve">
Laboratorijski centralni stol sa konstrukcijom dimenzija (širina x dubina x visina): 3000 mm x 1600 mm x 900 mm; laboratorijska radna ploha od kompaktnog laminata debljine 19 mm ili više; površina radne plohe: otporna na otapala i razrijeđene kiseline, mehanička otpornost, vodootporna. Minimalna nosivost stola 200 kg, metalna konstrukcija stola takva da su dodatna pojačanja na bočnim stranicama i da se ispod stola mogu smjestiti dodatni uređaji i namještaj; konstrukcija stola izrađena od čeličnih profila treba biti pocinčana i plastificirana epoxy prahom RAL 7047 ili jednakovrijednim materijalom otpornim na kiseline. Napomena: između dva stola energetski most s priključkom 220V shuko i PC mreža, telefon</t>
    </r>
  </si>
  <si>
    <r>
      <rPr>
        <b/>
        <i/>
        <sz val="11"/>
        <color theme="1"/>
        <rFont val="Calibri"/>
        <family val="2"/>
        <charset val="238"/>
      </rPr>
      <t>Laboratorijski stol</t>
    </r>
    <r>
      <rPr>
        <i/>
        <sz val="11"/>
        <color theme="1"/>
        <rFont val="Calibri"/>
        <family val="2"/>
        <charset val="238"/>
      </rPr>
      <t xml:space="preserve">
Laboratorijski centralni stol sa konstrukcijom dimenzija (širina x dubina x visina): 5500 mm x 750 mm x 750 mm; laboratorijska radna ploha od kompaktnog laminata debljine 19 mm ili više; površina radne plohe: otporna na otapala i razrijeđene kiseline, mehanička otpornost, vodootporna.konstrukcija stola izrađena od čeličnih profila treba biti pocinčana i plastificirana epoxy prahom RAL 7047 ili jednakovrijednim materijalom otpornim na kiseline. Napomena: između dva stola energetski most s priključkom 220V shuko</t>
    </r>
  </si>
  <si>
    <r>
      <rPr>
        <b/>
        <i/>
        <sz val="11"/>
        <color theme="1"/>
        <rFont val="Calibri"/>
        <family val="2"/>
        <charset val="238"/>
      </rPr>
      <t xml:space="preserve">Laboratorijski stol s konstrukcijom i nadogradnjom </t>
    </r>
    <r>
      <rPr>
        <i/>
        <sz val="11"/>
        <color theme="1"/>
        <rFont val="Calibri"/>
        <family val="2"/>
        <charset val="238"/>
      </rPr>
      <t xml:space="preserve">
dimenzija (širina x dubina x visina): 4500 mm x 800 mm x 900 mm; laboratorijska radna ploha od kompaktnog laminata debljine 19 mm ili više; površina radne plohe: otporna na otapala i razrijeđene kiseline, mehanička otpornost, vodootporna. konstrukcija stola izrađena od čeličnih profila treba biti pocinčana i plastificirana epoxy prahom RAL 7047 ili jednakovrijednim materijalom otpornim na kiseline. Napomena: između dva stola energetski most s priključkom 220V shuko i PC mreža. Mogućnost priključka za vodu i odvod. Metalne police za reagense – plastificirane, podesive po visini.</t>
    </r>
  </si>
  <si>
    <r>
      <rPr>
        <b/>
        <i/>
        <sz val="11"/>
        <color theme="1"/>
        <rFont val="Calibri"/>
        <family val="2"/>
        <charset val="238"/>
      </rPr>
      <t>Laboratorijski stol</t>
    </r>
    <r>
      <rPr>
        <i/>
        <sz val="11"/>
        <color theme="1"/>
        <rFont val="Calibri"/>
        <family val="2"/>
        <charset val="238"/>
      </rPr>
      <t xml:space="preserve">
dimenzija (širina x dubina x visina): 1000 mm x 800 mm x 900 mm; laboratorijska radna ploha od kompaktnog laminata debljine 19 mm ili više; površina radne plohe: otporna na otapala i razrijeđene kiseline, mehanička otpornost, vodootporna. Minimalna nosivost stola 100 kg, metalna konstrukcija stola takva da su dodatna pojačanja na bočnim stranicama i da se ispod stola mogu smjestiti dodatni uređaji i namještaj; konstrukcija stola izrađena od čeličnih profila treba biti pocinčana i plastificirana epoxy prahom RAL 7047 ili jednakovrijednim materijalom otpornim na kiseline. Napomena: između dva stola energetski most s priključkom 220V shuko i PC mreža. Mogućnost priključka za vodu i odvod. Metalne police za reagense – plastificirane, podesive po visini.</t>
    </r>
  </si>
  <si>
    <r>
      <rPr>
        <b/>
        <i/>
        <sz val="11"/>
        <color theme="1"/>
        <rFont val="Calibri"/>
        <family val="2"/>
        <charset val="238"/>
      </rPr>
      <t>Laboratorijski stol</t>
    </r>
    <r>
      <rPr>
        <i/>
        <sz val="11"/>
        <color theme="1"/>
        <rFont val="Calibri"/>
        <family val="2"/>
        <charset val="238"/>
      </rPr>
      <t xml:space="preserve">
dimenzija (širina x dubina x visina): 1200 mm x 750 mm x 900 mm; laboratorijska radna ploha od kompaktnog laminata debljine 25 mm ili više; površina radne plohe: otporna na otapala i razrijeđene kiseline, mehanička otpornost, vodootporna. konstrukcija stola izrađena od čeličnih profila treba biti pocinčana i plastificirana epoxy prahom RAL 7047 ili jednakovrijednim materijalom otpornim na kiseline. Napomena: između dva stola energetski most s priključkom 220V shuko i PC mreža. Mogućnost priključka za vodu i odvod. Metalne police za reagense – plastificirane, podesive po visini.</t>
    </r>
  </si>
  <si>
    <r>
      <rPr>
        <b/>
        <i/>
        <sz val="11"/>
        <color theme="1"/>
        <rFont val="Calibri"/>
        <family val="2"/>
        <charset val="238"/>
      </rPr>
      <t>Laboratorijski stol</t>
    </r>
    <r>
      <rPr>
        <i/>
        <sz val="11"/>
        <color theme="1"/>
        <rFont val="Calibri"/>
        <family val="2"/>
        <charset val="238"/>
      </rPr>
      <t xml:space="preserve">
dimenzija (širina x dubina x visina): 900 mm x 750 mm x 900 mm; laboratorijska radna ploha od kompaktnog laminata debljine 19 mm ili više; površina radne plohe: otporna na otapala i razrijeđene kiseline, mehanička otpornost, vodootporna. konstrukcija stola izrađena od čeličnih profila treba biti pocinčana i plastificirana epoxy prahom RAL 7047 ili jednakovrijednim materijalom otpornim na kiseline. Napomena: između dva stola energetski most s priključkom 220V shuko i PC mreža. Mogućnost priključka za vodu i odvod. Metalne police za reagense – plastificirane, podesive po visini.</t>
    </r>
  </si>
  <si>
    <r>
      <rPr>
        <b/>
        <i/>
        <sz val="11"/>
        <color theme="1"/>
        <rFont val="Calibri"/>
        <family val="2"/>
        <charset val="238"/>
      </rPr>
      <t>Laboratorijski sudoper s podpultnim elementom</t>
    </r>
    <r>
      <rPr>
        <i/>
        <sz val="11"/>
        <color theme="1"/>
        <rFont val="Calibri"/>
        <family val="2"/>
        <charset val="238"/>
      </rPr>
      <t xml:space="preserve">
Gornja ploha i ploha sudopera od tehnički lijevane keramike, dimenzija gornje plohe (širina x dubina x visina): 1200 mm x 750 mm x 900 mm, mehanička i kemijska otpornost. dupli sudoper s dva korita, dimenzije jednog korita 500 mm x 400 mm x 300 mm; ormarić ispod korita širine 1200 mm; ormarić izrađen od vlagootpornog iverala 18 mm RAL 7047 ili jednakovrijedno, svi rubovi zaštićeni ABS trakom debljine 0,8 mm RAL 7047 ili jednakovrijedno, a udarni rubovi zaštićeni ABS trakom RAL 7047 ili jednakovrijedno debljine 2 mm, zadnja stranica vlagootporni mediapan dvostrano presvučen melaminskom folijom</t>
    </r>
  </si>
  <si>
    <r>
      <rPr>
        <b/>
        <i/>
        <sz val="11"/>
        <color theme="1"/>
        <rFont val="Calibri"/>
        <family val="2"/>
        <charset val="238"/>
      </rPr>
      <t xml:space="preserve">Laboratorijski podpultni pomični ormarić </t>
    </r>
    <r>
      <rPr>
        <i/>
        <sz val="11"/>
        <color theme="1"/>
        <rFont val="Calibri"/>
        <family val="2"/>
        <charset val="238"/>
      </rPr>
      <t xml:space="preserve">
Dimenzije ormarića (širina x dubina x visina): 900 mm x 570 mm  x 765 mm. Sastav  podpultnog pomičnog ormarića: tri (3) ladice bez vrata, brava + ključ, četiri (4) PP kotača, dva (2) prednja PP kotača s kočnicama</t>
    </r>
  </si>
  <si>
    <r>
      <rPr>
        <b/>
        <i/>
        <sz val="11"/>
        <color theme="1"/>
        <rFont val="Calibri"/>
        <family val="2"/>
        <charset val="238"/>
      </rPr>
      <t>Viseći ormarić</t>
    </r>
    <r>
      <rPr>
        <i/>
        <sz val="11"/>
        <color theme="1"/>
        <rFont val="Calibri"/>
        <family val="2"/>
        <charset val="238"/>
      </rPr>
      <t xml:space="preserve">
Dvokrilni; dimenzije  (širina x dubina x visina): 900 mm x 330 mm x 750 mm, dvokrilni; prozirna vrata, unutra s 2 podesive police; ormarić izrađen od vlagootpornog iverala 18 mm, zadnja stranica izrađena od vlagootpornog materijala, fronte izrađene od vlagootpornog materijala, ručice otporne na kemikalije, svi rubovi zaštićeni ABS trakom. Udarni rubovi zaštićeni ABS trakom.</t>
    </r>
  </si>
  <si>
    <r>
      <rPr>
        <b/>
        <i/>
        <sz val="11"/>
        <color theme="1"/>
        <rFont val="Calibri"/>
        <family val="2"/>
        <charset val="238"/>
      </rPr>
      <t>Laboratorijski ormar</t>
    </r>
    <r>
      <rPr>
        <i/>
        <sz val="11"/>
        <color theme="1"/>
        <rFont val="Calibri"/>
        <family val="2"/>
        <charset val="238"/>
      </rPr>
      <t xml:space="preserve">
iz jednog ili više dijelova; dimenzije  (širina x dubina x visina): 1800 mm x 450 mm x 2000 mm. Ormar izrađen od vlagootpornog iverala 18 mm RAL 7047 ili jednakovrijedno, svi rubovi zaštićeni ABS trakom debljine 0,8 mm RAL 7047 ili jednakovrijedno, a udarni rubovi zaštićeni ABS trakom RAL 7047 ili jednakovrijedno debljine 2 mm. Cijeli ormar sa zatvorenim vratima i pomičnim policama unutar ormara, prednja fronta izrađena od vlagootporne iverice 19 mm, zaštićena ABS trakom RAL 7047 ili jednakovrijedno sa sve četiri strane; zadnja stranica mediapan 3,2 mm dvostrano presvučen melaminskom folijom RAL 7047 ili jednakovrijedno. Velika nosivost i stabilnost</t>
    </r>
  </si>
  <si>
    <t>I. KAT - B - ORG. ANAL. KEM.</t>
  </si>
  <si>
    <t>Laboratorij K.1. i vagaonica</t>
  </si>
  <si>
    <r>
      <rPr>
        <b/>
        <i/>
        <sz val="11"/>
        <color theme="1"/>
        <rFont val="Calibri"/>
        <family val="2"/>
        <charset val="238"/>
      </rPr>
      <t>Centralni laboratorijski stol s energetskim mostom i sudoperom</t>
    </r>
    <r>
      <rPr>
        <i/>
        <sz val="11"/>
        <color theme="1"/>
        <rFont val="Calibri"/>
        <family val="2"/>
        <charset val="238"/>
      </rPr>
      <t xml:space="preserve">
Dimenzije stola, uključujući i radnu plohu, (širina x dubina x visina):  4200 mm x 1200 mm  x 750 mm. laboratorijska radna ploha od monolitne keramike, otpornost površine prema otapalima i kiselinama, mehanička otpornost, vodootporna, minimalna nosivost stola 200 kg, metalna konstrukcija na 4 ili više nivelirane stopice, metalna konstrukcija stola mora biti takva da su dodatna pojačanja na bočnim stranicama i da se u sredini konstrukcije ispod stola mogu smjestiti dodatni uređaji i namještaj, dvije ili tri noge i konstrukcija stola izrađena od čeličnih profila treba biti pocinčana i plastificirana epoxy prahom RAL 7047 ili jednakovrijednim materijalom otpornim na kiseline. Metalna polica za reagense - podesive po visini; Zatvoreni ormarići iznad police dim 4000x330x380). Sudoper s jednim koritom (500 x 400 x 300mm), lab slavinom i vakuum priključkom na čelu stola. Podpultni ormarići 600 x 570 x 870 mm s ladicom i vratima. Podpultni ormarići 600 x 570 x 870 mm s ladicama.</t>
    </r>
  </si>
  <si>
    <r>
      <rPr>
        <b/>
        <i/>
        <sz val="11"/>
        <color theme="1"/>
        <rFont val="Calibri"/>
        <family val="2"/>
        <charset val="238"/>
      </rPr>
      <t>Laboratorijski stol</t>
    </r>
    <r>
      <rPr>
        <i/>
        <sz val="11"/>
        <color theme="1"/>
        <rFont val="Calibri"/>
        <family val="2"/>
        <charset val="238"/>
      </rPr>
      <t xml:space="preserve">
Dimenzije stola, uključujući i radnu plohu, (širina x dubina x visina):  1200 mm x 1200 mm x 750 mm. laboratorijska radna ploha od kompaktnog laminata. otpornost površine prema otapalima i razrijeđenim kiselinama, mehanička otpornost, vodootporna, minimalna nosivost stola 200 kg</t>
    </r>
  </si>
  <si>
    <r>
      <rPr>
        <b/>
        <i/>
        <sz val="11"/>
        <color theme="1"/>
        <rFont val="Calibri"/>
        <family val="2"/>
        <charset val="238"/>
      </rPr>
      <t>Laboratorijski stol</t>
    </r>
    <r>
      <rPr>
        <i/>
        <sz val="11"/>
        <color theme="1"/>
        <rFont val="Calibri"/>
        <family val="2"/>
        <charset val="238"/>
      </rPr>
      <t xml:space="preserve">
Dimenzije stola, uključujući i radnu plohu, (širina x dubina x visina):  3000 mm x 800 mm x 900 mm. laboratorijska radna ploha od kompaktnog laminata. otpornost površine prema otapalima i razrijeđenim kiselinama, mehanička otpornost, vodootporna, minimalna nosivost stola 200 kg. Sudoper s jednim koritom (500 x 400 x 300mm), lab slavinom i vakuum priključkom na desnom kraju stola. Podpultni ormarići s ladicom i vratima.</t>
    </r>
  </si>
  <si>
    <r>
      <rPr>
        <b/>
        <i/>
        <sz val="11"/>
        <color theme="1"/>
        <rFont val="Calibri"/>
        <family val="2"/>
        <charset val="238"/>
      </rPr>
      <t>Kameni stol</t>
    </r>
    <r>
      <rPr>
        <i/>
        <sz val="11"/>
        <color theme="1"/>
        <rFont val="Calibri"/>
        <family val="2"/>
        <charset val="238"/>
      </rPr>
      <t xml:space="preserve">
Dimenzije stola, uključujući i radnu plohu, (širina x dubina x visina):  1000 mm x 600 mm x 900 mm. u cijelosti izrađen od kamena, anti-vibracijske gume između horizontalne ploče i nogu te između nogu i poda, anti-vibracijska šipka</t>
    </r>
  </si>
  <si>
    <t>Laboratorij K.2.</t>
  </si>
  <si>
    <r>
      <rPr>
        <b/>
        <i/>
        <sz val="11"/>
        <color theme="1"/>
        <rFont val="Calibri"/>
        <family val="2"/>
        <charset val="238"/>
      </rPr>
      <t>Laboratorijski stol</t>
    </r>
    <r>
      <rPr>
        <i/>
        <sz val="11"/>
        <color theme="1"/>
        <rFont val="Calibri"/>
        <family val="2"/>
        <charset val="238"/>
      </rPr>
      <t xml:space="preserve">
Dimenzije stola, uključujući i radnu plohu, (širina x dubina x visina):  4000 mm x 800 mm x 900 mm. laboratorijska radna ploha od kompaktnog laminata. otpornost površine prema otapalima i razrijeđenim kiselinama, mehanička otpornost, vodootporna, minimalna nosivost stola 200 kg. Podpultni ormarići s ladicom i vratima.</t>
    </r>
  </si>
  <si>
    <r>
      <rPr>
        <b/>
        <i/>
        <sz val="11"/>
        <color theme="1"/>
        <rFont val="Calibri"/>
        <family val="2"/>
        <charset val="238"/>
      </rPr>
      <t>Laboratorijski stol</t>
    </r>
    <r>
      <rPr>
        <i/>
        <sz val="11"/>
        <color theme="1"/>
        <rFont val="Calibri"/>
        <family val="2"/>
        <charset val="238"/>
      </rPr>
      <t xml:space="preserve">
Dimenzije stola, uključujući i radnu plohu, (širina x dubina x visina):  2000 mm x 800 mm x 900 mm. laboratorijska radna ploha od kompaktnog laminata. otpornost površine prema otapalima i razrijeđenim kiselinama, mehanička otpornost, vodootporna, minimalna nosivost stola 200 kg. Podpultni ormarići s ladicom i vratima.</t>
    </r>
  </si>
  <si>
    <r>
      <rPr>
        <b/>
        <i/>
        <sz val="11"/>
        <color theme="1"/>
        <rFont val="Calibri"/>
        <family val="2"/>
        <charset val="238"/>
      </rPr>
      <t>Sigurnosni ormar za boce s komprimiranim plinom</t>
    </r>
    <r>
      <rPr>
        <i/>
        <sz val="11"/>
        <color theme="1"/>
        <rFont val="Calibri"/>
        <family val="2"/>
        <charset val="238"/>
      </rPr>
      <t xml:space="preserve">
Ormar za boce pod tlakom za smještaj 5 boca
</t>
    </r>
  </si>
  <si>
    <r>
      <rPr>
        <b/>
        <i/>
        <sz val="11"/>
        <color theme="1"/>
        <rFont val="Calibri"/>
        <family val="2"/>
        <charset val="238"/>
      </rPr>
      <t>Sigurnosni ormar za boce s komprimiranim plinom</t>
    </r>
    <r>
      <rPr>
        <i/>
        <sz val="11"/>
        <color theme="1"/>
        <rFont val="Calibri"/>
        <family val="2"/>
        <charset val="238"/>
      </rPr>
      <t xml:space="preserve">
Ormar za boce pod tlakom za smještaj 2 boce</t>
    </r>
  </si>
  <si>
    <r>
      <rPr>
        <b/>
        <i/>
        <sz val="11"/>
        <color theme="1"/>
        <rFont val="Calibri"/>
        <family val="2"/>
        <charset val="238"/>
      </rPr>
      <t>Viseći ormari s punim vratima</t>
    </r>
    <r>
      <rPr>
        <i/>
        <sz val="11"/>
        <color theme="1"/>
        <rFont val="Calibri"/>
        <family val="2"/>
        <charset val="238"/>
      </rPr>
      <t xml:space="preserve">
dvokrilni; pozicioniranje iznad laboratorijskog stola, s podesivim policama; dimenzije 900 mm, visine 900 mm i dubine 330 mm; izrada: vrata i ručke otporne na kemikalije (većina agresivnih kiselina, otapala, baza i oksidansa), temperaturu do 160°C i dezinficijense</t>
    </r>
  </si>
  <si>
    <r>
      <rPr>
        <b/>
        <i/>
        <sz val="11"/>
        <color theme="1"/>
        <rFont val="Calibri"/>
        <family val="2"/>
        <charset val="238"/>
      </rPr>
      <t>Laboratorijski sudoper s ormarićem</t>
    </r>
    <r>
      <rPr>
        <i/>
        <sz val="11"/>
        <color theme="1"/>
        <rFont val="Calibri"/>
        <family val="2"/>
        <charset val="238"/>
      </rPr>
      <t xml:space="preserve">
dimenzija (širina x dubina x visina): 1500 mm x 600 mm x 1000 mm, Broj korita 1 -  korito pomaknuto skroz na lijevu stranu. Dimenzije korita (širina x dubina x visina): 400 mm x 400 mm x 300 mm. Korita od polipropilena. Ormarić izrađen od vlagootpornog iverala RAL 7047 ­ ili jednakovrijedno. Svi rubovi zaštićeni ABS trakom 0,8mm, zadnja stranica vlagootporni mediapan dvostrano presvučen melaminskom folijom. Vrata od vlagootpornog iverala. Noge od PP-a RAL 7047 ili jednakovrijedno visine 150 sa nivelacijskom stopicom. Ručkice ergonomske izrađene od ABS-a ili jednakovrijedno. Velika nosivost i stabilnost. Sukladno HRN D.E2.104. HRN D.E2.105. ­ ili jednakovrijedno. Radne površine – polypropylene.</t>
    </r>
  </si>
  <si>
    <r>
      <rPr>
        <b/>
        <i/>
        <sz val="11"/>
        <rFont val="Calibri"/>
        <family val="2"/>
        <charset val="238"/>
        <scheme val="minor"/>
      </rPr>
      <t>Laboratorijski stol</t>
    </r>
    <r>
      <rPr>
        <i/>
        <sz val="11"/>
        <rFont val="Calibri"/>
        <family val="2"/>
        <charset val="238"/>
        <scheme val="minor"/>
      </rPr>
      <t xml:space="preserve">
Dimenzije radne plohe (širina x dubina): 2200 mm x 1000 mm. Laboratorijska radna ploha od kompaktnog laminata debljine minimalno 35 mm postavljena na visini 900 mm od poda. Površina radne plohe: otporna na otapala i razrijeđene kiseline, mehanička otpornost, vodootporna. Metalna plastificirana konstrukcija, Z ili H noge, 2 spojnice. Nivelirajuće stopice podesive ± 20mm. Konstrukcija stola izrađena od čeličnih profila minimalne nosivosti 400 kg/m2, pocinčana i plastificirana epoksi prahom otpornim na kiseline RAL 7047 ili jednakovrijednim materijalom. Metalna stopa konstrukcije prianja uz pod cijelom površinom.</t>
    </r>
  </si>
  <si>
    <r>
      <rPr>
        <b/>
        <i/>
        <sz val="11"/>
        <rFont val="Calibri"/>
        <family val="2"/>
        <charset val="238"/>
        <scheme val="minor"/>
      </rPr>
      <t>Laboratorijski stol</t>
    </r>
    <r>
      <rPr>
        <i/>
        <sz val="11"/>
        <rFont val="Calibri"/>
        <family val="2"/>
        <charset val="238"/>
        <scheme val="minor"/>
      </rPr>
      <t xml:space="preserve">
Dimenzije radne plohe (širina x dubina): 1600 mm x 900 mm. Laboratorijska radna ploha od kompaktnog laminata debljine minimalno 35 mm postavljena na visini 900 mm od poda. Površina radne plohe: otporna na otapala i razrijeđene kiseline, mehanička otpornost, vodootporna. Metalna plastificirana konstrukcija, Z ili H noge, 2 spojnice. Nivelirajuće stopice podesive ± 20mm. Konstrukcija stola izrađena od čeličnih profila minimalne nosivosti 400 kg/m2, pocinčana i plastificirana epoksi prahom otpornim na kiseline RAL 7047 ili jednakovrijednim materijalom. Metalna stopa konstrukcije prianja uz pod cijelom površinom. Stolovi s bočnih strana moraju biti ograđeni pleksiglasom ili sličnim materijalom od površine radne plohe do visine 2700 mm, te s prednje strane konstruirana klizna vrata tako da otvor otvorenih vrata bude min 1 m visine.</t>
    </r>
  </si>
  <si>
    <r>
      <rPr>
        <b/>
        <i/>
        <sz val="11"/>
        <rFont val="Calibri"/>
        <family val="2"/>
        <charset val="238"/>
        <scheme val="minor"/>
      </rPr>
      <t>Laboratorijski stol</t>
    </r>
    <r>
      <rPr>
        <i/>
        <sz val="11"/>
        <rFont val="Calibri"/>
        <family val="2"/>
        <charset val="238"/>
        <scheme val="minor"/>
      </rPr>
      <t xml:space="preserve">
Dimenzije radne plohe (širina x dubina): 2000 mm x 1000 mm. Laboratorijska radna ploha od kompaktnog laminata debljine minimalno 35 mm postavljena na visini 900 mm od poda. Površina radne plohe: otporna na otapala i razrijeđene kiseline, mehanička otpornost, vodootporna. Metalna plastificirana konstrukcija, Z ili H noge, 2 spojnice. Nivelirajuće stopice podesive ± 20mm. Konstrukcija stola izrađena od čeličnih profila minimalne nosivosti 400 kg/m2, pocinčana i plastificirana epoksi prahom otpornim na kiseline RAL 7047 ili jednakovrijednim materijalom. Metalna stopa konstrukcije prianja uz pod cijelom površinom.</t>
    </r>
  </si>
  <si>
    <r>
      <rPr>
        <b/>
        <i/>
        <sz val="11"/>
        <color theme="1"/>
        <rFont val="Calibri"/>
        <family val="2"/>
        <charset val="238"/>
      </rPr>
      <t>Laboratorijski centralni stol s konstrukcijom i s jednim koritom na čelu stola</t>
    </r>
    <r>
      <rPr>
        <i/>
        <sz val="11"/>
        <color theme="1"/>
        <rFont val="Calibri"/>
        <family val="2"/>
        <charset val="238"/>
      </rPr>
      <t xml:space="preserve">
Dimenzije stola, uključujući radnu plohu i korita, (širina x dubina x visina):  3600 mm x 800 mm  x 900 mm. Jednostruko korito dimenzija: 400mmx400mmx300mm, minimalna nosivost stola 250 kg, metalna konstrukcija na nivelirajućim stopicama, metalna konstrukcija stola mora biti takva da su dodatna pojačanja na bočnim stranicama i da se u sredini konstrukcije ispod stola mogu smjestiti dodatni uređaji i namještaj, noge i konstrukcija stola izrađena od čeličnih profila treba biti pocinčana i plastificirana epoxy prahom ili jednakovrijednim materijalom otpornim na kiseline. Laboratorijska radna ploha iz jednog komada od kompaktnog laminata ili jednakovrijednog materijala min. debljine 19 mm, otpornost površine prema otapalima i razrijeđenim kiselinama, termootpornost 160 ⁰C, mehanička otpornost, vodootporna laboratorijska radna ploha, korito standardno na čelu stola  (materijal korita polipropilen) s podpultnim elementom, uz korito, miješalica T/H i dodatno slavina za  vakuum sisaljku. Centralni servisni dio stola: min.  4 komada mini sink korita pozicioniranih obostrano (po 2 na svaku stranu),na svakih 1m stola, uz svaki mini sink dodatno uz slavinu za vodu i  slavina/izlaz za vakuum, elektrokanal s utičnicama (4x220V) sa svake strane stola, metalne police za reagense u dva nivoa sa svake strane stola, plastificirane, podesive po visini, min. dubine 200mm, izvod za plin sa svake strane (s nastavkom za gumeno crijevo)</t>
    </r>
  </si>
  <si>
    <r>
      <rPr>
        <b/>
        <i/>
        <sz val="11"/>
        <color theme="1"/>
        <rFont val="Calibri"/>
        <family val="2"/>
        <charset val="238"/>
      </rPr>
      <t>Laboratorijski stol</t>
    </r>
    <r>
      <rPr>
        <i/>
        <sz val="11"/>
        <color theme="1"/>
        <rFont val="Calibri"/>
        <family val="2"/>
        <charset val="238"/>
      </rPr>
      <t xml:space="preserve">
dimenzija (širina x dubina x visina): 2000 mm x 750 mm x 900 mm; laboratorijska radna ploha od kompaktnog laminata debljine 19 mm ili više; površina radne plohe: otporna na otapala i razrijeđene kiseline, mehanička otpornost, vodootporna. Minimalna nosivost stola 200 kg, metalna konstrukcija stola takva da su dodatna pojačanja na bočnim stranicama i da se ispod stola mogu smjestiti dodatni uređaji i namještaj; konstrukcija stola izrađena od čeličnih profila treba biti pocinčana i plastificirana epoxy prahom RAL 7047 ili jednakovrijednim materijalom otpornim na kiseline. Napomena: između dva stola energetski most s priključkom 220V shuko</t>
    </r>
  </si>
  <si>
    <r>
      <t xml:space="preserve">Ormar za alat 1000x500x2000 mm
</t>
    </r>
    <r>
      <rPr>
        <i/>
        <sz val="11"/>
        <color theme="1"/>
        <rFont val="Calibri"/>
        <family val="2"/>
        <charset val="238"/>
      </rPr>
      <t>Ormar je izrađen od čeličnog lima debljine minimalno 0,8mm. Opremljen je s 4 ojačane police podesive po visini. Nosivost police je 80 kg ravnomjerno raspoređenog tereta.
Ormar ima dvokrilna vrata koja se zaključavaju cilindar bravom s ključevima. Površinski su zaštićeni bojom sušenom na visokim temperaturama (plastifikacijom) u svijetlo sivu boju RAL 7035
Dozvoljena odstupanja dimenzija su +/- 2%.
U cijenu je uključena dobava, doprema i montaža do pune funkcionalnosti.</t>
    </r>
  </si>
  <si>
    <r>
      <t xml:space="preserve">Ladičar za alat 750x600x600 mm
</t>
    </r>
    <r>
      <rPr>
        <i/>
        <sz val="11"/>
        <color theme="1"/>
        <rFont val="Calibri"/>
        <family val="2"/>
        <charset val="238"/>
      </rPr>
      <t>Opremljen je s 5 izvlačnih ladica. Zaključavanje ladica s klapnom. Pripremljen za sidrenje u pod.
Površinski su zaštićeni bojom sušenom na visokim temperaturama (plastifikacijom) u svijetlo sivu boju RAL 7035
Dozvoljena odstupanja dimenzija su +/- 2%.
U cijenu je uključena dobava, doprema i montaža do pune funkcionalnosti.</t>
    </r>
    <r>
      <rPr>
        <b/>
        <i/>
        <sz val="11"/>
        <color theme="1"/>
        <rFont val="Calibri"/>
        <family val="2"/>
        <charset val="238"/>
      </rPr>
      <t xml:space="preserve">
</t>
    </r>
  </si>
  <si>
    <r>
      <rPr>
        <b/>
        <i/>
        <sz val="11"/>
        <rFont val="Calibri"/>
        <family val="2"/>
        <charset val="238"/>
        <scheme val="minor"/>
      </rPr>
      <t>Laboratorijski centralni stol s metalnom konstrukcijom i nadogradnjom</t>
    </r>
    <r>
      <rPr>
        <i/>
        <sz val="11"/>
        <rFont val="Calibri"/>
        <family val="2"/>
        <scheme val="minor"/>
      </rPr>
      <t xml:space="preserve"> 
Dimenzije stola, uključujući i radnu plohu: širina x dubina x visina (ukupna visina):</t>
    </r>
    <r>
      <rPr>
        <i/>
        <sz val="7"/>
        <rFont val="Times New Roman"/>
        <family val="1"/>
      </rPr>
      <t xml:space="preserve"> </t>
    </r>
    <r>
      <rPr>
        <i/>
        <sz val="11"/>
        <rFont val="Calibri"/>
        <family val="2"/>
        <scheme val="minor"/>
      </rPr>
      <t>3800 mm x 1000 mm  x 750 mm (1700 mm).  Središnja konzola za pohranu. Radna ploha od kompaktnog laminata koja ima otpornost površine</t>
    </r>
    <r>
      <rPr>
        <i/>
        <sz val="7"/>
        <rFont val="Times New Roman"/>
        <family val="1"/>
      </rPr>
      <t xml:space="preserve"> </t>
    </r>
    <r>
      <rPr>
        <i/>
        <sz val="11"/>
        <rFont val="Calibri"/>
        <family val="2"/>
        <scheme val="minor"/>
      </rPr>
      <t>prema otapalima i razrijeđenim kiselinama,</t>
    </r>
    <r>
      <rPr>
        <i/>
        <sz val="7"/>
        <rFont val="Times New Roman"/>
        <family val="1"/>
      </rPr>
      <t xml:space="preserve"> </t>
    </r>
    <r>
      <rPr>
        <i/>
        <sz val="11"/>
        <rFont val="Calibri"/>
        <family val="2"/>
        <scheme val="minor"/>
      </rPr>
      <t>mehanička otpornost,</t>
    </r>
    <r>
      <rPr>
        <i/>
        <sz val="7"/>
        <rFont val="Times New Roman"/>
        <family val="1"/>
      </rPr>
      <t xml:space="preserve"> </t>
    </r>
    <r>
      <rPr>
        <i/>
        <sz val="11"/>
        <rFont val="Calibri"/>
        <family val="2"/>
        <scheme val="minor"/>
      </rPr>
      <t>vodootporna,</t>
    </r>
    <r>
      <rPr>
        <i/>
        <sz val="7"/>
        <rFont val="Times New Roman"/>
        <family val="1"/>
      </rPr>
      <t xml:space="preserve"> </t>
    </r>
    <r>
      <rPr>
        <i/>
        <sz val="11"/>
        <rFont val="Calibri"/>
        <family val="2"/>
        <scheme val="minor"/>
      </rPr>
      <t>otporna na visoke temperature. Metalna konstrukcija stola:</t>
    </r>
    <r>
      <rPr>
        <i/>
        <sz val="7"/>
        <rFont val="Times New Roman"/>
        <family val="1"/>
      </rPr>
      <t xml:space="preserve"> </t>
    </r>
    <r>
      <rPr>
        <i/>
        <sz val="11"/>
        <rFont val="Calibri"/>
        <family val="2"/>
        <scheme val="minor"/>
      </rPr>
      <t>dodatna pojačanja na bočnim stranicama kako bi se u sredini/ispod stola mogli smjestiti dodatni uređaji i namještaj. Minimalna nosivost stola</t>
    </r>
    <r>
      <rPr>
        <i/>
        <sz val="7"/>
        <rFont val="Times New Roman"/>
        <family val="1"/>
      </rPr>
      <t xml:space="preserve"> </t>
    </r>
    <r>
      <rPr>
        <i/>
        <sz val="11"/>
        <rFont val="Calibri"/>
        <family val="2"/>
        <scheme val="minor"/>
      </rPr>
      <t>200 kg/m</t>
    </r>
    <r>
      <rPr>
        <i/>
        <vertAlign val="superscript"/>
        <sz val="11"/>
        <rFont val="Calibri"/>
        <family val="2"/>
        <scheme val="minor"/>
      </rPr>
      <t>2</t>
    </r>
    <r>
      <rPr>
        <i/>
        <sz val="11"/>
        <rFont val="Calibri"/>
        <family val="2"/>
        <scheme val="minor"/>
      </rPr>
      <t xml:space="preserve">. Metalna konstrukcija s niveliranim stopicama. Energetski most  s priključkom za schuko 220 V, PC, telefon. Konstrukcija nadogradnje s čeličnim cijevima: </t>
    </r>
    <r>
      <rPr>
        <i/>
        <sz val="11"/>
        <rFont val="Calibri"/>
        <family val="2"/>
        <scheme val="minor"/>
      </rPr>
      <t>velike nosivosti i stabilnosti; pocinčane i plastificirane epoxy prahom ili jednakovrijednim materijalom povećane otpornosti. Metalne police za reagense:</t>
    </r>
    <r>
      <rPr>
        <i/>
        <sz val="7"/>
        <rFont val="Times New Roman"/>
        <family val="1"/>
      </rPr>
      <t xml:space="preserve"> </t>
    </r>
    <r>
      <rPr>
        <i/>
        <sz val="11"/>
        <rFont val="Calibri"/>
        <family val="2"/>
        <scheme val="minor"/>
      </rPr>
      <t>plastificirane i podesive po visini</t>
    </r>
  </si>
  <si>
    <r>
      <rPr>
        <b/>
        <i/>
        <sz val="11"/>
        <rFont val="Calibri"/>
        <family val="2"/>
        <charset val="238"/>
        <scheme val="minor"/>
      </rPr>
      <t>Laboratorijski stol s metalnom konstrukcijom</t>
    </r>
    <r>
      <rPr>
        <i/>
        <sz val="11"/>
        <rFont val="Calibri"/>
        <family val="2"/>
        <scheme val="minor"/>
      </rPr>
      <t xml:space="preserve">
Dimenzije stola, uključujući i radnu plohu (širina x dubina x visina): 1200 mm x 750 mm x 900 mm;  Središnja konzola za pohranu. Radna ploha od kompaktnog laminata koja ima otpornost površine: </t>
    </r>
    <r>
      <rPr>
        <i/>
        <sz val="7"/>
        <rFont val="Times New Roman"/>
        <family val="1"/>
      </rPr>
      <t xml:space="preserve"> </t>
    </r>
    <r>
      <rPr>
        <i/>
        <sz val="11"/>
        <rFont val="Calibri"/>
        <family val="2"/>
        <scheme val="minor"/>
      </rPr>
      <t>prema otapalima i razrijeđenim kiselinama;</t>
    </r>
    <r>
      <rPr>
        <i/>
        <sz val="7"/>
        <rFont val="Times New Roman"/>
        <family val="1"/>
      </rPr>
      <t xml:space="preserve"> </t>
    </r>
    <r>
      <rPr>
        <i/>
        <sz val="11"/>
        <rFont val="Calibri"/>
        <family val="2"/>
        <scheme val="minor"/>
      </rPr>
      <t>mehanička otpornost; vodootporna;</t>
    </r>
    <r>
      <rPr>
        <i/>
        <sz val="7"/>
        <rFont val="Times New Roman"/>
        <family val="1"/>
      </rPr>
      <t xml:space="preserve"> </t>
    </r>
    <r>
      <rPr>
        <i/>
        <sz val="11"/>
        <rFont val="Calibri"/>
        <family val="2"/>
        <scheme val="minor"/>
      </rPr>
      <t>otporna na visoke temperature. Minimalna nosivost stola 200 kg/m</t>
    </r>
    <r>
      <rPr>
        <i/>
        <vertAlign val="superscript"/>
        <sz val="11"/>
        <rFont val="Calibri"/>
        <family val="2"/>
        <scheme val="minor"/>
      </rPr>
      <t>2</t>
    </r>
    <r>
      <rPr>
        <i/>
        <sz val="11"/>
        <rFont val="Calibri"/>
        <family val="2"/>
        <scheme val="minor"/>
      </rPr>
      <t xml:space="preserve">; Metalna konstrukcija s niveliranim stopicama; Metalna konstrukcija stola; </t>
    </r>
    <r>
      <rPr>
        <i/>
        <sz val="7"/>
        <rFont val="Times New Roman"/>
        <family val="1"/>
      </rPr>
      <t xml:space="preserve"> </t>
    </r>
    <r>
      <rPr>
        <i/>
        <sz val="11"/>
        <rFont val="Calibri"/>
        <family val="2"/>
        <scheme val="minor"/>
      </rPr>
      <t xml:space="preserve">dodatna pojačanja na bočnim stranicama kako bi se u sredini/ispod stola mogli smjestiti dodatni uređaji i namještaj. Konstrukcija stola i noge stola (dvije ili više): </t>
    </r>
    <r>
      <rPr>
        <i/>
        <sz val="7"/>
        <rFont val="Times New Roman"/>
        <family val="1"/>
      </rPr>
      <t xml:space="preserve"> </t>
    </r>
    <r>
      <rPr>
        <i/>
        <sz val="11"/>
        <rFont val="Calibri"/>
        <family val="2"/>
        <scheme val="minor"/>
      </rPr>
      <t>izrađene od čeličnih profila; pocinčane i plastificirana epoxy prahom ili jednakovrijednim materijalom povećane otpornosti.</t>
    </r>
  </si>
  <si>
    <r>
      <rPr>
        <b/>
        <i/>
        <sz val="11"/>
        <rFont val="Calibri"/>
        <family val="2"/>
        <charset val="238"/>
        <scheme val="minor"/>
      </rPr>
      <t>Laboratorijski centralni stol s podpultnim elementima</t>
    </r>
    <r>
      <rPr>
        <i/>
        <sz val="11"/>
        <rFont val="Calibri"/>
        <family val="2"/>
        <charset val="238"/>
        <scheme val="minor"/>
      </rPr>
      <t xml:space="preserve">
Dimenzije stola, uključujući i radnu plohu, (širina x dubina x visina):  4200 mm x 1500 mm  x 1000 mm. laboratorijska radna ploha od tehnički lijevane keramike debljine minimalno 20 mm ili više. otpornost površine prema otapalima i razrijeđenim kiselinama, mehanička otpornost, vodootporna, negoriva, minimalna nosivost stola 400 kg. Konstrukcija nadogradnje izrađena od čeličnih cijevi 50x50mm velike nosivosti, pocinčana i plastiﬁcirana epoxy prahom povećane otpornosti ili jednakovrijedno. Ormarići izrađeni od vlagootpornog iverala RAL 7047 ili jednakovrijedno. Svi rubovi zaštićeni ABS trakom 0,8mm, zadnja stranica    vlagooporni mediapan dvostrano presvučen melaminskom folijom. Vrata od vlagootpornog iverala. Ladice metalne sa ležajevima. Noge od PP-a RAL 7047 ili jednakovrijedno visine 150 sa nivelacijskom stopicom. Ručkice ergonomske izrađene od ABS-a ili jednakovrijedno sa identiﬁkacijskim otvorom. Velika nosivost i stabilnost. Energetski most sa priključkom za shuko 220V (PC mreža i telefon-opcija). Mogućnost priključaka za vodu, odvod, plin, vakuum, demi itd. Metalne police za reagense - plastiﬁcirane,   podesive po visini. Sudoper standardno na čelu stola sa jednim koritom, lab.  mješalica T/H voda, mjesto za ugradnju postojeće ispiralice za oci. Zadovoljava EN 13175 </t>
    </r>
    <r>
      <rPr>
        <i/>
        <sz val="11"/>
        <color rgb="FF0070C0"/>
        <rFont val="Calibri"/>
        <family val="2"/>
        <scheme val="minor"/>
      </rPr>
      <t xml:space="preserve"> ili jednakovrijedno: ___________</t>
    </r>
    <r>
      <rPr>
        <i/>
        <sz val="11"/>
        <rFont val="Calibri"/>
        <family val="2"/>
        <charset val="238"/>
        <scheme val="minor"/>
      </rPr>
      <t xml:space="preserve">. Podpultni elementi -  kombinacija ormarića i  ladičara: Laboratorijski podpultni fiksi ormarić - 4 komada: dimenzija  (širina x dubina): 600 mm x 750 mm, 4 ladice. Noge od PP-a RAL 7047 ili jednakovrijedno visine 150 sa nivelacijskom stopicom, ormarić izrađen od vlagootpornog iverala 19 mm RAL 7047 ili jednakovrijedno, svi rubovi zaštićeni ABS trakom debljine 0,8 mm RAL 7047 ili jednakovrijedno, a udarni rubovi zaštićeni ABS trakom RAL 7047 ili jednakovrijedno debljine 2 mm, unutar ormara 4 metalne ladice, plastificirane te s ugrađenim premium teleskopskim vodilicama s potpunom izvlakom i s ublaživačima zatvaranja. prednja fronta izrađena od vlagootporne iverice 19 mm, zaštićena ABS trakom RAL 7047 ili jednakovrijedno sa sve četiri strane. zadnja stranica mediapan 3,2 mm dvostrano presvučen melaminskom folijom RAL 7047 ili jednakovrijedno. Laboratorijski podpultni fiksi ormarić - 4 komada: dimenzija  (širina x dubina): 900 mm x 750 mm, 2 police, puna desna vrata. Noge od PP-a RAL 7047 visine ili jednakovrijedno 150 sa nivelacijskom stopicom. ormarić izrađen od vlagootpornog iverala 19 mm RAL 7047 ili jednakovrijedno, svi rubovi zaštićeni ABS trakom debljine 0,8 mm RAL 7047 ili jednakovrijedno, a udarni rubovi zaštićeni ABS trakom RAL 7047 ili jednakovrijedno debljine 2 mm. unutar ormara 2 police, plastificirane te s ugrađenim premium teleskopskim vodilicama s potpunom izvlakom i s ublaživačima zatvaranja. prednja fronta izrađena od vlagootporne iverice 19 mm, zaštićena ABS trakom RAL 7047 ili jednakovrijedno sa sve četiri strane. zadnja stranica mediapan 3,2 mm dvostrano presvučen melaminskom folijom RAL 7047 ili jednakovrijedno.  . Laboratorijski podpultni pomićni ormarić 2 komada: dimenzija  (širina x dubina x visina): 450 mm x 750 mm x 870 mm. 4 ladice, PP okretni kotači s kočnicom, ormarić izrađen od vlagootpornog iverala 19 mm RAL 7047 ili jednakovrijedno, svi rubovi zaštićeni ABS trakom debljine 0,8 mm RAL 7047 ili jednakovrijedno, a udarni rubovi zaštićeni ABS trakom RAL 7047 ili jednakovrijedno debljine 2 mm. unutar ormara 4 metalne ladice, plastificirane te s ugrađenim premium teleskopskim vodilicama s potpunom izvlakom i s ublaživačima zatvaranja. prednja fronta izrađena od vlagootporne iverice 19 mm, zaštićena ABS trakom RAL 7047 ili jednakovrijedno sa sve četiri strane. zadnja stranica mediapan 3,2 mm dvostrano presvučen melaminskom folijom RAL 7047 ili jednakovrijedno.  </t>
    </r>
  </si>
  <si>
    <r>
      <rPr>
        <b/>
        <i/>
        <sz val="11"/>
        <rFont val="Calibri"/>
        <family val="2"/>
        <charset val="238"/>
        <scheme val="minor"/>
      </rPr>
      <t>Laboratorijski ormar</t>
    </r>
    <r>
      <rPr>
        <i/>
        <sz val="11"/>
        <rFont val="Calibri"/>
        <family val="2"/>
        <charset val="238"/>
        <scheme val="minor"/>
      </rPr>
      <t xml:space="preserve">
Maksimalne vanjske dimenzije (širina x dubina x visina): 1200 mm x 600 mm x 2000 mm. Krilna vrata. Donji dio ormara visine 1100 mm sa zatvorenim vratima i dvije police unutar ormara, gornji dio ormara visine 900 mm otvoren bez vrata i s jednom policom. Materijal: iveral ploča otporna na vlagu presvučena melaminskom smolom (19 mm) ili jednakovrijedno, svi rubovi zaštićeni ABS trakom debljine 0,8 mm RAL 7047 ili jednakovrijedno. Zadnja stranica ormarića izrađena od mediapana otpornog na vlagu dvostruko presvučen melaminskom folijom. Prednja fronta izrađena od iverice (19 mm) otporne na vlagu, zaštićena ABS trakom RAL 7047 ili jednakovrijedno sa sve četiri strane.</t>
    </r>
  </si>
  <si>
    <t>KRITERIJ ZA ODABIR PONUDE</t>
  </si>
  <si>
    <t>Jamstveni rok predmeta nabave</t>
  </si>
  <si>
    <t>mjeseci:</t>
  </si>
  <si>
    <r>
      <t xml:space="preserve">Laboratorijski stol
</t>
    </r>
    <r>
      <rPr>
        <i/>
        <sz val="11"/>
        <rFont val="Calibri"/>
        <family val="2"/>
      </rPr>
      <t>Dimenzije stola, uključujući i radnu plohu, (širina x dubina x visina):  1200 mm x 750 mm x 900 mm; melaminska visokotlačno duroplastično laminatna ploča sa postforming (zaobljenim) prednjim rubom, minimalne debljine 28mm, kantirana bočno i sa zadnje strane ABS trakom minimalne debljine 2mm. Metalna konstrukcija stola izrađena od pravokutnih cijevi 30x50mm ±3mm sastoji se od 2 "H" nogara i 3 horizontalne spojnice izrađene iz pravokutnih cijevi 30x50mm ±3mm plastificirana epoxy prahom ili jednakovrijednim materijalom otpornim na kiseline. Metalna konstrukcija sa ugrađenim PVC čepom sa zalivenom metalnom maticom i 4 nivelirajuća metalna vijka M10 ;Minimalna nosivost stola 200 kg.</t>
    </r>
  </si>
  <si>
    <r>
      <t xml:space="preserve">Laboratorijski stol
</t>
    </r>
    <r>
      <rPr>
        <i/>
        <sz val="11"/>
        <color theme="1"/>
        <rFont val="Calibri"/>
        <family val="2"/>
        <charset val="238"/>
      </rPr>
      <t>Dimenzije stola, uključujući i radnu plohu, (širina x dubina x visina):  900 mm x 500 mm x 1000 mm; melaminska visokotlačno duroplastično laminatna ploča sa postforming (zaobljenim) prednjim rubom, minimalne debljine 28mm, kantirana bočno i sa zadnje strane ABS trakom minimalne debljine 2mm. Metalna konstrukcija stola izrađena od pravokutnih cijevi 30x50mm ±3mm sastoji se od 2 "H" nogara i 3 horizontalne spojnice izrađene iz pravokutnih cijevi 30x50mm ±3mm plastificirana epoxy prahom ili jednakovrijednim materijalom otpornim na kiseline. Metalna konstrukcija sa ugrađenim PVC čepom sa zalivenom metalnom maticom i 4 nivelirajuća metalna vijka M10 ;Minimalna nosivost stola 200 kg.</t>
    </r>
  </si>
  <si>
    <r>
      <t xml:space="preserve">Ponuđeni jamstveni rok:
</t>
    </r>
    <r>
      <rPr>
        <sz val="12"/>
        <color rgb="FF000000"/>
        <rFont val="Calibri"/>
        <family val="2"/>
      </rPr>
      <t>(sukladno točki 7.4. DON-a)</t>
    </r>
  </si>
  <si>
    <r>
      <rPr>
        <b/>
        <i/>
        <sz val="11"/>
        <color theme="1"/>
        <rFont val="Calibri"/>
        <family val="2"/>
        <charset val="238"/>
      </rPr>
      <t>Laboratorijski stol; radna ploha melaminska visokotlačno duroplastično laminatna ploča</t>
    </r>
    <r>
      <rPr>
        <i/>
        <sz val="11"/>
        <color theme="1"/>
        <rFont val="Calibri"/>
        <family val="2"/>
        <charset val="238"/>
      </rPr>
      <t xml:space="preserve">
Radni stol L oblika na čeličnoj konstrukciji s pločom iz jednog komada (metalna podkonstrukcija zaštićena epoksi bojom, min nosivost cca 250 kg/tm i ugrađeni samonivelirajući nosači) dimenzije 2400 mm, visine 750 mm i dubine 750 mm i  1200 mm, visine 750 mm i dubine 750 mm i 2400 mm, visine 750 mm i dubine 750 mm</t>
    </r>
  </si>
  <si>
    <r>
      <rPr>
        <b/>
        <i/>
        <sz val="11"/>
        <color theme="1"/>
        <rFont val="Calibri"/>
        <family val="2"/>
        <charset val="238"/>
      </rPr>
      <t xml:space="preserve"> Laboratorijski stol, radna ploha melaminska visokotlačno duroplastično laminatna ploča</t>
    </r>
    <r>
      <rPr>
        <i/>
        <sz val="11"/>
        <color theme="1"/>
        <rFont val="Calibri"/>
        <family val="2"/>
        <charset val="238"/>
      </rPr>
      <t xml:space="preserve">
Radni stol L oblika na čeličnoj konstrukciji s pločom iz jednog komada (metalna podkonstrukcija zaštićena epoksi bojom, min nosivost cca 250 kg/tm i ugrađeni samonivelirajući nosači) dimenzije 1200 mm, visine 750 mm i dubine 750 mm i  1200 mm, visine 750 mm i dubine 750 mm i 2400 mm, visine 750 mm i dubine 750 mm</t>
    </r>
  </si>
  <si>
    <r>
      <rPr>
        <b/>
        <i/>
        <sz val="11"/>
        <color theme="1"/>
        <rFont val="Calibri"/>
        <family val="2"/>
        <charset val="238"/>
      </rPr>
      <t xml:space="preserve"> Laboratorijski stol, radna ploha melaminska visokotlačno duroplastično laminatna ploča</t>
    </r>
    <r>
      <rPr>
        <i/>
        <sz val="11"/>
        <color theme="1"/>
        <rFont val="Calibri"/>
        <family val="2"/>
        <charset val="238"/>
      </rPr>
      <t xml:space="preserve">
Radni stol na čeličnoj konstrukciji s pločom iz jednog komada (metalna podkonstrukcija zaštićena epoksi bojom, min nosivost cca 250 kg/tm i ugrađeni samonivelirajući nosači) dimenzije 1200 mm, visine 750 mm i dubine 750 mm</t>
    </r>
  </si>
  <si>
    <r>
      <rPr>
        <b/>
        <i/>
        <sz val="11"/>
        <color theme="1"/>
        <rFont val="Calibri"/>
        <family val="2"/>
        <charset val="238"/>
      </rPr>
      <t>Laboratorijski stol, radna ploha melaminska visokotlačno duroplastično laminatna ploča</t>
    </r>
    <r>
      <rPr>
        <i/>
        <sz val="11"/>
        <color theme="1"/>
        <rFont val="Calibri"/>
        <family val="2"/>
        <charset val="238"/>
      </rPr>
      <t xml:space="preserve">
Dimenzije stola, (širina x dubina x visina): 2000 mm x 750 mm x 750 mm. Radna ploča bez podignutih rubova, visoka mehanička čvrstoća.</t>
    </r>
  </si>
  <si>
    <r>
      <t xml:space="preserve">Laboratorijski stol sa nadogradnjom i policama za reagense 
</t>
    </r>
    <r>
      <rPr>
        <i/>
        <sz val="11"/>
        <rFont val="Calibri"/>
        <family val="2"/>
      </rPr>
      <t>Dimenzije stola, uključujući i radnu plohu, (širina x dubina x visina):  2600 mm x 800 mm x 750 mm; melaminska visokotlačno duroplastično laminatna ploča sa postforming (zaobljenim) prednjim rubom, minimalne debljine 28mm, kantirana bočno i sa zadnje strane ABS trakom minimalne debljine 2mm. Metalna konstrukcija stola izrađena od pravokutnih cijevi 30x50mm ±3mm sastoji se od 2 "H" nogara i 3 horizontalne spojnice izrađene iz pravokutnih cijevi 30x50mm ±3mm plastificirana epoxy prahom ili jednakovrijednim materijalom otpornim na kiseline. Metalna konstrukcija sa ugrađenim PVC čepom sa zalivenom metalnom maticom i 4 nivelirajuća metalna vijka M10; Minimalna nosivost stola 200 kg. Desno red ladica i dvoja vrata (450 + 450 mm), unutra jedna polica. Središnja konzola s policama se sastoji od stupova 40x80x2020mm ±3mm (visina s nivelirajućim vijkom) i metalnih plastificiranih polica minimalne dubine 200mm sa uzdignutim rubom 20mm sa zadnje strane, montiranih u dva nivoa i podesivih po visini.</t>
    </r>
  </si>
  <si>
    <r>
      <rPr>
        <b/>
        <i/>
        <sz val="11"/>
        <color theme="1"/>
        <rFont val="Calibri"/>
        <family val="2"/>
        <charset val="238"/>
      </rPr>
      <t>Laboratorijski stol</t>
    </r>
    <r>
      <rPr>
        <i/>
        <sz val="11"/>
        <color theme="1"/>
        <rFont val="Calibri"/>
        <family val="2"/>
        <charset val="238"/>
      </rPr>
      <t xml:space="preserve">
Dimenzije stola, uključujući i radnu plohu iz jednog komada, (širina x dubina x visina): 2300 mm x 800 mm x 900 mm. Laboratorijska radna ploha od inoxa, minimalna nosivost stola 250 kg, inox konstrukcija na nivelirajućim stopicama, inox konstrukcija stola i s podpultnim elementom s vratima sa šarkama</t>
    </r>
  </si>
  <si>
    <r>
      <t xml:space="preserve">Arhivske police (stalaže) 850x400x1800 mm
</t>
    </r>
    <r>
      <rPr>
        <i/>
        <sz val="11"/>
        <rFont val="Calibri"/>
        <family val="2"/>
      </rPr>
      <t>Višenamjenski metalni regal s 5  polica podesivih po visini bez upotrebe alata. Visina regala 1800 mm. Stranica regala se sastoji od čeličnih stupova kvadratnog ili omega presjeka dim. 35x35 mm, obostrano perforiranih s korakom od maksimalno 25 mm te poprečnih prečki i ukruta koje osiguravaju stabilnost i krutost stranica. Stupovi su izrađeni savijenog od čeličnog lima debljine minimalno 1,5 mm bez oštrih rubova, na dnu imaju pločicu protiv usijecanja u podlogu i na vrhu završetak protiv prašine i dr. 
Police su izrađene od čeličnog lima min debljne 0,8 mm, s trostruko savijenim rubovima za zaštitu od ozljeđivanja. Dimenzije police 850x400 mm. 
Regali se montiraju s horizontalnim leđnim ukrutama za osiguranje protiv bočnog gibanja regala. Leđne ukrute su H-oblika koji osigurava nesmetan pristup polici i sa zadnje strane.
Regal se sastavlja i montira bez upotrebe alata i vijaka.
Površinski su zaštićeni bojom sušenom na visokim temperaturama (plastifikacijom) u svijetlo sivu boju RAL 7035.
Nosivost po polici min 230 kg.
Dozvoljena odstupanja dimenzija su +/- 2%.
Kvaliteta i nosivost se dokazuje certifikatima prema normama:  HRN EN 16121:2017 ili jednakovrijedno: ___________.
U cijenu je uključena dobava, doprema i montaža do pune funkcionalnosti.</t>
    </r>
  </si>
  <si>
    <r>
      <t xml:space="preserve">Arhivske police (stalaže) 1300x700x2500 mm
</t>
    </r>
    <r>
      <rPr>
        <i/>
        <sz val="11"/>
        <color theme="1"/>
        <rFont val="Calibri"/>
        <family val="2"/>
      </rPr>
      <t>Višenamjenski metalni regal sa 7  polica podesivih po visini bez upotrebe alata. Visina regala 2500 mm. Stranica regala se sastoji od čeličnih stupova kvadratnog ili omega presjeka dim. 35x35 mm, obostrano perforiranih s korakom od maksimalno 25 mm te poprečnih prečki i ukruta koje osiguravaju stabilnost i krutost stranica. Stupovi su izrađeni savijenog od čeličnog lima debljine minimalno 1,5 mm bez oštrih rubova, na dnu imaju pločicu protiv usijecanja u podlogu i na vrhu završetak protiv prašine i dr. 
Police su izrađene od čeličnog lima min debljne 0,8 mm, s trostruko savijenim rubovima za zaštitu od ozljeđivanja. Dimenzije police 1300x700 mm. 
Regali se montiraju s horizontalnim leđnim ukrutama za osiguranje protiv bočnog gibanja regala. Leđne ukrute su H-oblika koji osigurava nesmetan pristup polici i sa zadnje strane.
Regal se sastavlja i montira bez upotrebe alata i vijaka.
Površinski su zaštićeni bojom sušenom na visokim temperaturama (plastifikacijom) u svijetlo sivu boju RAL 7035.
Nosivost po polici min 190 kg.
Dozvoljena odstupanja dimenzija su +/- 2%.
Kvaliteta i nosivost se dokazuje certifikatima prema normama:  HRN EN 16121:2017 ili jednakovrijedno: ___________.
U cijenu je uključena dobava, doprema i montaža do pune funkcionalnosti.</t>
    </r>
    <r>
      <rPr>
        <b/>
        <i/>
        <sz val="11"/>
        <color theme="1"/>
        <rFont val="Calibri"/>
        <family val="2"/>
        <charset val="238"/>
      </rPr>
      <t xml:space="preserve">
</t>
    </r>
  </si>
  <si>
    <r>
      <t xml:space="preserve">Arhivske police (stalaže) 1300x350x2500 mm
</t>
    </r>
    <r>
      <rPr>
        <i/>
        <sz val="11"/>
        <color theme="1"/>
        <rFont val="Calibri"/>
        <family val="2"/>
      </rPr>
      <t>Višenamjenski metalni regal sa 7  polica podesivim po visini bez upotrebe alata. Visina regala 2500 mm. Stranica regala se sastoji od čeličnih stupova kvadratnog ili omega presjeka dim. 35x35 mm, obostrano perforiranih s korakom od maksimalno 25 mm te poprečnih prečki i ukruta koje osiguravaju stabilnost i krutost stranica. Stupovi su izrađeni savijenog od čeličnog lima debljine minimalno 1,5 mm bez oštrih rubova, na dnu imaju pločicu protiv usijecanja u podlogu i na vrhu završetak protiv prašine i dr. 
Police su izrađene od čeličnog lima min debljne 0,8 mm, s trostruko savijenim rubovima za zaštitu od ozljeđivanja. Dimenzije police 1300x350 mm. 
Regali se montiraju s horizontalnim leđnim ukrutama za osiguranje protiv bočnog gibanja regala. Leđne ukrute su H-oblika koji osigurava nesmetan pristup polici i sa zadnje strane.
Regal se sastavlja i montira bez upotrebe alata i vijaka.
Površinski su zaštićeni bojom sušenom na visokim temperaturama (plastifikacijom) u svijetlo sivu boju RAL 7035.
Nosivost po polici min 160 kg.
Dozvoljena odstupanja dimenzija su +/- 2%.
Kvaliteta i nosivost se dokazuje certifikatima prema normama:  HRN EN 16121:2017 ili jednakovrijedno: ___________.
U cijenu je uključena dobava, doprema i montaža do pune funkcionalnosti.</t>
    </r>
    <r>
      <rPr>
        <b/>
        <i/>
        <sz val="11"/>
        <color theme="1"/>
        <rFont val="Calibri"/>
        <family val="2"/>
        <charset val="238"/>
      </rPr>
      <t xml:space="preserve">
</t>
    </r>
  </si>
  <si>
    <r>
      <t xml:space="preserve">Uredski stol 160x80x75cm
</t>
    </r>
    <r>
      <rPr>
        <i/>
        <sz val="11"/>
        <rFont val="Calibri"/>
        <family val="2"/>
      </rPr>
      <t>Dobava i postava uredskog stola. Radna ploča stola izrađena od ploče iverice E1 klase prema HRN EN 312 ili jednakovrijedno: ___________ minimalne debljine 25mm obostrano oplemenjene melaminskom folijom u UNI dekoru prema odabiru Investitora. Ploča fino izvedenih rubova, svi rubovi kantirani ABS trakom debljine 2mm u boji plohe stola. Nosiva konstrukcija je metalna i sastoji se od dvije noge u obliku slova "U" izrađene od metalnih profila kvadratičnog presjeka 45x45mm. Obje noge su povezane parom metalnih konzola (prečki) pravokutnog ili kvadratičnog presjeka uvučenima za 20cm od ruba stola. Metalna konstrukcija završno zaštićena plastifikacijom (epoxy prah) u RAL boji prema odabiru Investitora. Svi stolovi opremljeni podesivim nožicama za regulaciju visine min. 20mm. Stol ima prednju masku visine min 30cm od ploče iverice E1 klase prema HRN EN 312 ili jednakovrijedno: ___________ minimalne debljine 18mm obostrano oplemenjene melaminskom folijom i ABS rubnom trakom minimalne  debljine 2mm u istoj boji kao površina stola. Maska je uvučena od stražnje linije ploče stola i fiksira se na podnožje stola putem okova predviđenog za to. Maska je udaljena i od metalnih nogu (ostaviti prolaz za provlačenje kablova). Stolovi moraju biti sukladni normi HRN EN 527-1:2011 ili jednakovrijedno: ___________, HRN EN 527-2:2019 ili jednakovrijedno: ___________ i  HRN EN 527-3:2003 ili jednakovrijedno: ___________.</t>
    </r>
  </si>
  <si>
    <r>
      <rPr>
        <b/>
        <i/>
        <sz val="11"/>
        <rFont val="Calibri"/>
        <family val="2"/>
      </rPr>
      <t>Visokokvalitetan ergonomski oblikovan stolac</t>
    </r>
    <r>
      <rPr>
        <i/>
        <sz val="11"/>
        <rFont val="Calibri"/>
        <family val="2"/>
      </rPr>
      <t xml:space="preserve">
Uvjeti kvalitete  materijala trebaju biti dokazani  izvještajem o ispitivanju EN 1335-1,2,3 ili jednakovrijedno: ___________, EN 1022 ili jednakovrijedno: ___________,  otpornosti površine i izdržljivost tkanine na 160,000 ciklusa dokazivo certifikatima Europske norme BS EN 12947-2 ili jednakovrijedno: ___________ i koja ima atest BS EN 1021-1/2:1994 ili jednakovrijedno: ___________ na negorivost.  Stolica  ima mogućnost  pneumatske regulacije visine  i fiksne rukonaslone 
Naslon stolice
 -  minimalne visine od poda 1010-1185 , na središnjem nosaču završne obrade crne boje, naslon ergonomski oblikovan i presvučen  visokokvalitetnom tkaninom  sa stražnje strane pvc obloga za zaštitu od grebanja. Sjedište stolice presvučeno visokokvalitetnom tkaninom crne boje, 
Konstrukcija stolice
 Baza stolice je  PVC  odljevak   u obliku peterokrake zvijezde na čijim završetcima se nalaze utori za kotače. Minimalni promjer baze je  693 mm zbog veće stabilnosti stolice. 
Mehanizam stolca sa podešavanjem visine naslona, podesivim nagibom naslona i pneumatski podizač mehanizma omogućava prilagodbu visina sjedišta. Rukonasloni su fiksni, oslonac za ruke O izvedbe
Kotači za tvrde podloge minimalnog promjera 50mm.
Dimenzije stolice
Ukupna Visina   1010-1185 mm
Visina Sjedišta 460-595  mm
Baza promjera 693 mm
Naslon širine 440mm
</t>
    </r>
  </si>
  <si>
    <r>
      <rPr>
        <b/>
        <i/>
        <sz val="11"/>
        <rFont val="Calibri"/>
        <family val="2"/>
      </rPr>
      <t xml:space="preserve">Laboratorijski stolac  </t>
    </r>
    <r>
      <rPr>
        <i/>
        <sz val="11"/>
        <rFont val="Calibri"/>
        <family val="2"/>
      </rPr>
      <t xml:space="preserve">
Uvjeti kvalitete dokazani Europskim normama PN-EN 1335 ili jednakovrijedno: ___________, EN 1022 ili jednakovrijedno: ___________.
Stolac ima  mogućnost  pneumatske regulacije visine.
Naslon stolice -  ergonomski je oblikovan, na središnjem nosaču završne obrade crne boje, naslon čini visoko kvalitetni poliuretan koji se odlikuje visokom otpornošću na ogrebotine , crne je boje, perforiran sa rupicama za prozračivanje , visina naslona min 390 mm
Sjedište stolice -  ergonomski je oblikovano, sastoji se od PVC jezgre na koju je aplicirana poliuretanska pjena crne boje  sa rupicama za prozračivanje. Podešavanje visine sjedišta pomoču pneumatskog podizača
Školjka stolice je od  polipropilena, crne boje , koji se odlikuje visokom otpornošću na ogrebotine te povezuje  okvir, a spaja se ispod sjedala na bazu stolice. 
Konstrukcija stolice
Konstrukcija stolice izrađena od čeličnih metalnih profila crne boje. Baza stolice je izrađena PVC odljevka u obliku peterokrake zvijezde na čijim završetcima se nalaze utori za kotače. Minimalni promjer baze je 710 mm. Mehanizam za podešavanje nagiba naslona i nagiba sjedala , podešavanje visine naslona, podešavanje otpora nagiba naslona
Nosivost do 150 kg.
Na  kraju baze umjesto kotača kilzači/nogice za povećanje stabilnosti stolca. 
Ukupna visina stolice:    min  1020-1350 mm 
Visina sjedišta:                min   605-865 mm
Promjer baze stolice :    min  715mm                        
Visina naslona  :              min 390 mm
</t>
    </r>
  </si>
  <si>
    <r>
      <t xml:space="preserve">Metalni regal 5200x800x2500 mm
</t>
    </r>
    <r>
      <rPr>
        <i/>
        <sz val="11"/>
        <color theme="1"/>
        <rFont val="Calibri"/>
        <family val="2"/>
      </rPr>
      <t>Višenamjenski metalni regal sa 10  polica podesivih po visini bez upotrebe alata. Visina regala 2500 mm. Stranica regala se sastoji od čeličnih stupova kvadratnog ili omega presjeka dim. 35x35 mm, obostrano perforiranih s korakom od maksimalno 25 mm te poprečnih prečki i ukruta koje osiguravaju stabilnost i krutost stranica. Stupovi su izrađeni savijenog od čeličnog lima debljine minimalno 1,5 mm bez oštrih rubova, na dnu imaju pločicu protiv usijecanja u podlogu i na vrhu završetak protiv prašine i dr. 
Police su izrađene od čeličnog lima min debljne 0,8 mm, s trostruko savijenim rubovima za zaštitu od ozljeđivanja. Dimenzije police 1300x800 mm. 
Regali se montiraju s horizontalnim leđnim ukrutama za osiguranje protiv bočnog gibanja regala. Leđne ukrute su H-oblika koji osigurava nesmetan pristup polici i sa zadnje strane.
Regal se sastavlja i montira bez upotrebe alata i vijaka.
Površinski su zaštićeni bojom sušenom na visokim temperaturama (plastifikacijom) u svijetlo sivu boju RAL 7035.
Nosivost po polici min 110 kg.
Dozvoljena odstupanja dimenzija su +/- 2%.
Kvaliteta i nosivost se dokazuje certifikatima prema normama:  HRN EN 16121:2017 ili jednakovrijedno: ___________.
U cijenu je uključena dobava, doprema i montaža do pune funkcionalnosti.</t>
    </r>
  </si>
  <si>
    <r>
      <t xml:space="preserve">Laboratorijski stol s podpultnim ormarićima
</t>
    </r>
    <r>
      <rPr>
        <i/>
        <sz val="11"/>
        <rFont val="Calibri"/>
        <family val="2"/>
      </rPr>
      <t>Dimenzije stola, uključujući i radnu plohu, (širina x dubina x visina):  3300 mm x 800 mm  x 900 mm laboratorijska radna ploha od kompaktnog laminate;  - otpornost površine prema otapalima i razrijeđenim kiselinama; - mehanička otpornost; - vodootporna minimalna nosivost stola 200 kg; metalna konstrukcija na 4 nivelirane stopice; metalna konstrukcija stola mora biti takva da su dodatna pojačanja na bočnim stranicama i da se u sredini konstrukcije ispod stola mogu smjestiti dodatni uređaji i namještaj; dvije noge i konstrukcija stola izrađena od čeličnih profila treba biti pocinčana i plastificirana epoxy prahom RAL 7047 ili jednakovrijednim materijalom otpornim na kiseline; Mogućnost priključaka za vodu, odvod, plin, vakuum, demi itd; Sudoper standardno na celu stola sa jednim koritom, lab. mješalica T/H voda, ispiralica za oci (opcija) Zadovoljava EN 13175 ili jednakovrijedno: ___________; Ormarići izrađeni od vlagootpornog iverala; Svi rubovi zaštićeni ABS trakom 0,8mm, zadnja stranica vlagooporni mediapan dvostrano presvučen melaminskom folijom; Energetski most sa priključkom za shuko 220V; Konstrukcija nadogradnje izrađena od čeličnih cijevi 50x50mm velike nosivosti, pocincana i plastificirana epoxy prahom povećane otpornosti</t>
    </r>
  </si>
  <si>
    <r>
      <t xml:space="preserve">Laboratorijski stol
</t>
    </r>
    <r>
      <rPr>
        <i/>
        <sz val="11"/>
        <color theme="1"/>
        <rFont val="Calibri"/>
        <family val="2"/>
      </rPr>
      <t xml:space="preserve">Dimenzije stola, uključujući i radnu plohu, (širina x dubina x visina):  1600 mm x 800 mm x 750 mm; melaminska visokotlačno duroplastično laminatna ploča sa postforming (zaobljenim) prednjim rubom, minimalne debljine 28mm, kantirana bočno i sa zadnje strane ABS trakom minimalne debljine 2mm. Metalna konstrukcija stola izrađena od pravokutnih cijevi 30x50mm ±3mm sastoji se od 2 "H" nogara i 3 horizontalne spojnice izrađene iz pravokutnih cijevi 30x50mm ±3mm plastificirana epoxy prahom ili jednakovrijednim materijalom otpornim na kiseline. Metalna konstrukcija sa ugrađenim PVC čepom sa zalivenom metalnom maticom i 4 nivelirajuća metalna vijka M10; Minimalna nosivost stola 100 kg. </t>
    </r>
  </si>
  <si>
    <r>
      <t xml:space="preserve">Laboratorijski stol
</t>
    </r>
    <r>
      <rPr>
        <i/>
        <sz val="11"/>
        <rFont val="Calibri"/>
        <family val="2"/>
      </rPr>
      <t xml:space="preserve">Dimenzije stola, uključujući i radnu plohu, (širina x dubina x visina):  2100 mm x 800 mm x 750 mm; melaminska visokotlačno duroplastično laminatna ploča sa postforming (zaobljenim) prednjim rubom, minimalne debljine 28mm, kantirana bočno i sa zadnje strane ABS trakom minimalne debljine 2mm. Metalna konstrukcija stola izrađena od pravokutnih cijevi 30x50mm ±3mm sastoji se od 2 "H" nogara i 3 horizontalne spojnice izrađene iz pravokutnih cijevi 30x50mm ±3mm plastificirana epoxy prahom ili jednakovrijednim materijalom otpornim na kiseline. Metalna konstrukcija sa ugrađenim PVC čepom sa zalivenom metalnom maticom i 4 nivelirajuća metalna vijka M10 ;Minimalna nosivost stola 100 kg. </t>
    </r>
  </si>
  <si>
    <r>
      <t xml:space="preserve">Laboratorijski stol
</t>
    </r>
    <r>
      <rPr>
        <i/>
        <sz val="11"/>
        <rFont val="Calibri"/>
        <family val="2"/>
      </rPr>
      <t xml:space="preserve">Dimenzije stola, uključujući i radnu plohu, (širina x dubina x visina):  1600 mm x 800 mm x 750 mm; melaminska visokotlačno duroplastično laminatna ploča sa postforming (zaobljenim) prednjim rubom, minimalne debljine 28mm, kantirana bočno i sa zadnje strane ABS trakom minimalne debljine 2mm. Metalna konstrukcija stola izrađena od pravokutnih cijevi 30x50mm ±3mm sastoji se od 2 "H" nogara i 3 horizontalne spojnice izrađene iz pravokutnih cijevi 30x50mm ±3mm plastificirana epoxy prahom ili jednakovrijednim materijalom otpornim na kiseline. Metalna konstrukcija sa ugrađenim PVC čepom sa zalivenom metalnom maticom i 4 nivelirajuća metalna vijka M10; Minimalna nosivost stola 100 kg. </t>
    </r>
  </si>
  <si>
    <r>
      <t xml:space="preserve">Laboratorijski sudoper; ploča Polypropilen, jedno korito 400x400x300 mm od polypropilena
</t>
    </r>
    <r>
      <rPr>
        <i/>
        <sz val="11"/>
        <rFont val="Calibri"/>
        <family val="2"/>
      </rPr>
      <t>Sudoper sa jednim koritom dimenzije 900mmx700x900mm, lab. mješalica T/H voda. Zadovoljava EN 13175 ili jednakovrijedno: ___________; Ormarići izrađeni od vlagootpornog iverala; Svi rubovi zaštićeni ABS trakom 0,8mm, zadnja stranica vlagooporni mediapan.</t>
    </r>
  </si>
  <si>
    <r>
      <t xml:space="preserve">Laboratorijski stol
</t>
    </r>
    <r>
      <rPr>
        <i/>
        <sz val="11"/>
        <rFont val="Calibri"/>
        <family val="2"/>
      </rPr>
      <t xml:space="preserve">Dimenzije stola, uključujući i radnu plohu, (širina x dubina x visina):  3100 mm x 800 mm x 900 mm; melaminska visokotlačno duroplastično laminatna ploča sa postforming (zaobljenim) prednjim rubom, minimalne debljine 28mm, kantirana bočno i sa zadnje strane ABS trakom minimalne debljine 2mm. Metalna konstrukcija stola izrađena od pravokutnih cijevi 30x50mm ±3mm sastoji se od 3 "H" nogara i 6 horizontalnih spojnica izrađeneih iz pravokutnih cijevi 30x50mm ±3mm plastificirana epoxy prahom ili jednakovrijednim materijalom otpornim na kiseline. Metalna konstrukcija sa ugrađenim PVC čepom sa zalivenom metalnom maticom i 4 nivelirajuća metalna vijka M10 ;Minimalna nosivost stola 300 kg. 1x Fiksni ormarić s ladicama (3 niže i 1 viša) dimenzija 900 × 600 × 870 mm, lijevo; </t>
    </r>
  </si>
  <si>
    <r>
      <t xml:space="preserve">Laboratorijski stol
</t>
    </r>
    <r>
      <rPr>
        <i/>
        <sz val="11"/>
        <color theme="1"/>
        <rFont val="Calibri"/>
        <family val="2"/>
      </rPr>
      <t>Dimenzije stola, uključujući i radnu plohu, (širina x dubina x visina):  3100 mm x 800 mm x 900 mm; melaminska visokotlačno duroplastično laminatna ploča sa postforming (zaobljenim) prednjim rubom, minimalne debljine 28mm, kantirana bočno i sa zadnje strane ABS trakom minimalne debljine 2mm. Metalna konstrukcija stola izrađena od pravokutnih cijevi 30x50mm ±3mm sastoji se od 3 "H" nogara i 6 horizontalnih spojnica izrađeneih iz pravokutnih cijevi 30x50mm ±3mm plastificirana epoxy prahom ili jednakovrijednim materijalom otpornim na kiseline. Metalna konstrukcija sa ugrađenim PVC čepom sa zalivenom metalnom maticom i 4 nivelirajuća metalna vijka M10; Minimalna nosivost stola 300 kg. 1x Fiksni ormarić s ladicama (3 niže i 1 viša) dimenzija 450 × 570 × 870 mm, lijevo; 1x Ormarić s vratima dimenzije 600x570x870mm</t>
    </r>
  </si>
  <si>
    <r>
      <t xml:space="preserve">Laboratorijski centralni stol sa nadogradnjom i policama za reagense
</t>
    </r>
    <r>
      <rPr>
        <i/>
        <sz val="11"/>
        <rFont val="Calibri"/>
        <family val="2"/>
      </rPr>
      <t>Dimenzije stola, uključujući i radnu plohu, (širina x dubina x visina):  4200 mm x 1500 mm  x 900 mm laboratorijska radna ploha od kompaktnog laminate;  - otpornost površine prema otapalima i razrijeđenim kiselinama; - mehanička otpornost; - vodootporna minimalna nosivost stola 250 kg; Metalna konstrukcija stola izrađena od pravokutnih cijevi 30x50mm ±3mm;plastificirana epoxy prahom; sastoji se od 28 "H" nogara i 24 horizontalne spojnice izrađene iz pravokutnih cijevi 30x50mm ±3mm plastificirana epoxy prahom ili jednakovrijednim materijalom otpornim na kiseline. Metalna konstrukcija sa ugrađenim PVC čepom sa zalivenom metalnom maticom i 4 nivelirajuća metalna vijka M10; Priključak za vodu, odvod, plin, struju integrirano svjetlo; Sudoper standardno na celu stola sa dva PP korita; lab. mješalica T/H voda, Zadovoljava HRN EN 13175 ili jednakovrijedno: ___________; Na samim krajevima ormarići s vratima i jedna polica. Čitavom dužinom su ladice.; Ormarići izrađeni od vlagootpornog iverala; Svi rubovi zaštićeni ABS trakom 0,8mm, zadnja stranica vlagooporni mediapan dvostrano presvučen melaminskom folijom;  Središnja konzola s policama za reagense plastificirana epoxy prahom povećane otpornosti sastoji se od stupova 40x80x2020mm ±3mm (visina s nivelirajućim vijkom) i metalnih plastificiranih polica minimalne dubine 200mm sa uzdignutim rubom 20mm sa zadnje strane, montiranih u dva nivoa i podesivih po visini.plastificirana epoxy prahom povećane otpornosti</t>
    </r>
  </si>
  <si>
    <r>
      <t xml:space="preserve">Laboratorijski sudoper; ploča Polypropilen, jedno korito 400x500x300 mm od polypropilena
</t>
    </r>
    <r>
      <rPr>
        <i/>
        <sz val="11"/>
        <rFont val="Calibri"/>
        <family val="2"/>
      </rPr>
      <t>Sudoper sa jednim koritom dimenzije 900mmx700x900mm, lab. mješalica T/H voda. Zadovoljava EN 13175 ili jednakovrijedno: ___________; Ormarići izrađeni od vlagootpornog iverala; Svi rubovi zaštićeni ABS trakom 0,8mm, zadnja stranica vlagooporni mediapan.</t>
    </r>
  </si>
  <si>
    <r>
      <t xml:space="preserve">Laboratorijski sudoper od Polypropilena, jedno korito 400x500x300 mm
</t>
    </r>
    <r>
      <rPr>
        <i/>
        <sz val="11"/>
        <rFont val="Calibri"/>
        <family val="2"/>
      </rPr>
      <t>Sudoper sa jednim koritom dimenzije 100mmx600x950mm, lab. mješalica T/H voda. Zadovoljava EN 13175 ili jednakovrijedno: ___________; Ormarići izrađeni od vlagootpornog iverala; Svi rubovi zaštićeni ABS trakom 0,8mm, zadnja stranica vlagooporni mediapan.</t>
    </r>
    <r>
      <rPr>
        <b/>
        <i/>
        <sz val="11"/>
        <rFont val="Calibri"/>
        <family val="2"/>
      </rPr>
      <t xml:space="preserve">
</t>
    </r>
  </si>
  <si>
    <r>
      <t xml:space="preserve">Laboratorijski stol
</t>
    </r>
    <r>
      <rPr>
        <i/>
        <sz val="11"/>
        <rFont val="Calibri"/>
        <family val="2"/>
      </rPr>
      <t xml:space="preserve">Dimenzije stola, uključujući i radnu plohu, (širina x dubina x visina):  1700 mm x 600 mm x 750 mm; melaminska visokotlačno duroplastično laminatna ploča sa postforming (zaobljenim) prednjim rubom, minimalne debljine 28mm, kantirana bočno i sa zadnje strane ABS trakom minimalne debljine 2mm. Metalna konstrukcija stola izrađena od pravokutnih cijevi 30x50mm ±3mm sastoji se od 2 "H" nogara i 3 horizontalne spojnice izrađene iz pravokutnih cijevi 30x50mm ±3mm plastificirana epoxy prahom ili jednakovrijednim materijalom otpornim na kiseline. Metalna konstrukcija sa ugrađenim PVC čepom sa zalivenom metalnom maticom i 4 nivelirajuća metalna vijka M10 ;Minimalna nosivost stola 200 kg. </t>
    </r>
  </si>
  <si>
    <r>
      <t xml:space="preserve">Metalne police 3000x400x2200 mm
</t>
    </r>
    <r>
      <rPr>
        <i/>
        <sz val="11"/>
        <color theme="1"/>
        <rFont val="Calibri"/>
        <family val="2"/>
        <scheme val="minor"/>
      </rPr>
      <t>Višenamjenski metalni regal s 5  polica podesivim po visini bez upotrebe alata. Visina regala 2200 mm. Stranica regala se sastoji od čeličnih stupova kvadratnog ili omega presjeka dim. 35x35 mm, obostrano perforiranih s korakom od maksimalno 25 mm te poprečnih prečki i ukruta koje osiguravaju stabilnost i krutost stranica. Stupovi su izrađeni savijenog od čeličnog lima debljine minimalno 1,5 mm bez oštrih rubova, na dnu imaju pločicu protiv usijecanja u podlogu i na vrhu završetak protiv prašine i dr. 
Police su izrađene od čeličnog lima min debljne 0,8 mm, s trostruko savijenim rubovima za zaštitu od ozljeđivanja. 
Regali se montiraju s horizontalnim leđnim ukrutama za osiguranje protiv bočnog gibanja regala. Leđne ukrute su H-oblika koji osigurava nesmetan pristup polici i sa zadnje strane.
Regal se sastavlja i montira bez upotrebe alata i vijaka.
Površinski su zaštićeni bojom sušenom na visokim temperaturama (plastifikacijom) u svijetlo sivu boju RAL 7035.
Nosivost po polici min100 kg.
Dozvoljena odstupanja dimenzija su +/- 2%.
Kvaliteta i nosivost se dokazuje certifikatima prema normama: HRN EN 16121:2017.
U cijenu je uključena dobava, doprema i montaža do pune funkcionalnosti.</t>
    </r>
  </si>
  <si>
    <r>
      <rPr>
        <b/>
        <i/>
        <sz val="11"/>
        <rFont val="Calibri"/>
        <family val="2"/>
        <scheme val="minor"/>
      </rPr>
      <t>Laboratorijski stol s metalnom konstrukcijom</t>
    </r>
    <r>
      <rPr>
        <i/>
        <sz val="11"/>
        <rFont val="Calibri"/>
        <family val="2"/>
        <scheme val="minor"/>
      </rPr>
      <t xml:space="preserve"> Dimenzije stola, uključujući i radnu plohu (širina x dubina x visina): 1200 mm x 1000 mm x 900 mm;  Središnja konzola za pohranu. Radna ploha od kompaktnog laminata koja ima otpornost površine: </t>
    </r>
    <r>
      <rPr>
        <i/>
        <sz val="7"/>
        <rFont val="Times New Roman"/>
        <family val="1"/>
      </rPr>
      <t xml:space="preserve"> </t>
    </r>
    <r>
      <rPr>
        <i/>
        <sz val="11"/>
        <rFont val="Calibri"/>
        <family val="2"/>
        <scheme val="minor"/>
      </rPr>
      <t>prema otapalima i razrijeđenim kiselinama;</t>
    </r>
    <r>
      <rPr>
        <i/>
        <sz val="7"/>
        <rFont val="Times New Roman"/>
        <family val="1"/>
      </rPr>
      <t xml:space="preserve"> </t>
    </r>
    <r>
      <rPr>
        <i/>
        <sz val="11"/>
        <rFont val="Calibri"/>
        <family val="2"/>
        <scheme val="minor"/>
      </rPr>
      <t>mehanička otpornost;</t>
    </r>
    <r>
      <rPr>
        <i/>
        <sz val="7"/>
        <rFont val="Times New Roman"/>
        <family val="1"/>
      </rPr>
      <t xml:space="preserve"> </t>
    </r>
    <r>
      <rPr>
        <i/>
        <sz val="11"/>
        <rFont val="Calibri"/>
        <family val="2"/>
        <scheme val="minor"/>
      </rPr>
      <t>vodootporna;</t>
    </r>
    <r>
      <rPr>
        <i/>
        <sz val="7"/>
        <rFont val="Times New Roman"/>
        <family val="1"/>
      </rPr>
      <t xml:space="preserve"> </t>
    </r>
    <r>
      <rPr>
        <i/>
        <sz val="11"/>
        <rFont val="Calibri"/>
        <family val="2"/>
        <scheme val="minor"/>
      </rPr>
      <t>otporna na visoke temperature. Minimalna nosivost stola 200 kg/m</t>
    </r>
    <r>
      <rPr>
        <i/>
        <vertAlign val="superscript"/>
        <sz val="11"/>
        <rFont val="Calibri"/>
        <family val="2"/>
        <scheme val="minor"/>
      </rPr>
      <t>2</t>
    </r>
    <r>
      <rPr>
        <i/>
        <sz val="11"/>
        <rFont val="Calibri"/>
        <family val="2"/>
        <scheme val="minor"/>
      </rPr>
      <t xml:space="preserve">; Metalna konstrukcija s niveliranim stopicama; Metalna konstrukcija stola; </t>
    </r>
    <r>
      <rPr>
        <i/>
        <sz val="7"/>
        <rFont val="Times New Roman"/>
        <family val="1"/>
      </rPr>
      <t xml:space="preserve"> </t>
    </r>
    <r>
      <rPr>
        <i/>
        <sz val="11"/>
        <rFont val="Calibri"/>
        <family val="2"/>
        <scheme val="minor"/>
      </rPr>
      <t xml:space="preserve">dodatna pojačanja na bočnim stranicama kako bi se u sredini/ispod stola mogli smjestiti dodatni uređaji i namještaj. Konstrukcija stola i noge stola (dvije ili više): </t>
    </r>
    <r>
      <rPr>
        <i/>
        <sz val="7"/>
        <rFont val="Times New Roman"/>
        <family val="1"/>
      </rPr>
      <t xml:space="preserve"> </t>
    </r>
    <r>
      <rPr>
        <i/>
        <sz val="11"/>
        <rFont val="Calibri"/>
        <family val="2"/>
        <scheme val="minor"/>
      </rPr>
      <t>izrađene od čeličnih profila; pocinčane i plastificirana epoxy prahom ili jednakovrijednim materijalom povećane otpornosti</t>
    </r>
  </si>
  <si>
    <r>
      <rPr>
        <b/>
        <i/>
        <sz val="11"/>
        <rFont val="Calibri"/>
        <family val="2"/>
        <scheme val="minor"/>
      </rPr>
      <t>Laboratorijski stol</t>
    </r>
    <r>
      <rPr>
        <i/>
        <sz val="11"/>
        <rFont val="Calibri"/>
        <family val="2"/>
        <charset val="238"/>
        <scheme val="minor"/>
      </rPr>
      <t xml:space="preserve">
Dimenzije stola, uključujući i radnu plohu, (širina x dubina x visina):  2100 mm x 750 mm  x 900 mm. laboratorijska radna ploha od kompaktnog laminata. otpornost površine prema otapalima i razrijeđenim kiselinama. mehanička otpornost, vodootporna. minimalna nosivost stola 200 kg, metalna konstrukcija na 4 nivelirane stopice. metalna konstrukcija stola mora biti takva da su dodatna pojačanja na bočnim stranicama i da se u sredini konstrukcije ispod stola mogu smjestiti dodatni uređaji i namještaj. dvije noge i konstrukcija stola izrađena od čeličnih profila treba biti pocinčana i plastificirana epoxy prahom RAL 7047 ili jednakovrijednim materijalom otpornim na kiseline</t>
    </r>
  </si>
  <si>
    <r>
      <rPr>
        <b/>
        <i/>
        <sz val="11"/>
        <rFont val="Calibri"/>
        <family val="2"/>
        <scheme val="minor"/>
      </rPr>
      <t>Laboratorijski stol</t>
    </r>
    <r>
      <rPr>
        <i/>
        <sz val="11"/>
        <rFont val="Calibri"/>
        <family val="2"/>
        <charset val="238"/>
        <scheme val="minor"/>
      </rPr>
      <t xml:space="preserve">
dimenzija (širina x dubina x visina): 1800 mm x 600 mm x 900 mm; laboratorijska radna ploha od kompaktnog laminata debljine 20 mm ili više; površina radne plohe: otporna na otapala i razrijeđene kiseline, mehanička otpornost, vodootporna. Minimalna nosivost stola 250 kg, metalna konstrukcija stola takva da su dodatna pojačanja na bočnim stranicama i da se ispod stola mogu smjestiti dodatni uređaji i namještaj</t>
    </r>
  </si>
  <si>
    <r>
      <rPr>
        <b/>
        <i/>
        <sz val="11"/>
        <rFont val="Calibri"/>
        <family val="2"/>
        <scheme val="minor"/>
      </rPr>
      <t>Laboratorijski stol</t>
    </r>
    <r>
      <rPr>
        <i/>
        <sz val="11"/>
        <rFont val="Calibri"/>
        <family val="2"/>
        <scheme val="minor"/>
      </rPr>
      <t xml:space="preserve">
Laboratorijski stol dimenzije stola, uključujući i radnu plohu, (širina x dubina x visina):  </t>
    </r>
    <r>
      <rPr>
        <b/>
        <i/>
        <sz val="11"/>
        <rFont val="Calibri"/>
        <family val="2"/>
        <scheme val="minor"/>
      </rPr>
      <t>3000 mm x 1100 mm x 1000 mm</t>
    </r>
    <r>
      <rPr>
        <i/>
        <sz val="11"/>
        <rFont val="Calibri"/>
        <family val="2"/>
        <scheme val="minor"/>
      </rPr>
      <t>; laboratorijska radna ploha od tehnički lijevane keramike debljine minimalno 20 mm ili više. Površina radne plohe: otpornost površine prema otapalima i razrijeđenim kiselinama, mehanička otpornost, vodootporna, negoriva. Minimalna nosivost stola 250 kg, metalna konstrukcija, 3 "H"-noge, 6 spojnica, konstrukcija stola izrađena od čeličnih profila minimalne nosivosti 250 kg/m2 , pocinčana i plastificirana epoxy prahom ili jednakovrijednim materijalom otpornim na kiseline. Metalna konstrukcija stola mora biti takva da su dodatna pojačanja na bočnim stranicama i da se u sredini konstrukcije ispod stola mogu smjestiti dodatni uređaji i namještaj, dijagonalne metalne spone za veću stabilnost stola. Zadovoljava HRN EN 13150 ili jednakovrijedno: ___________. Velika nosivost i stabilnost. Energetski most sa priključkom za shuko 220V (PC mreža i telefon-opcija) ­na rubu stola</t>
    </r>
  </si>
  <si>
    <r>
      <rPr>
        <b/>
        <i/>
        <sz val="11"/>
        <rFont val="Calibri"/>
        <family val="2"/>
        <scheme val="minor"/>
      </rPr>
      <t>Laboratorijski stol</t>
    </r>
    <r>
      <rPr>
        <i/>
        <sz val="11"/>
        <rFont val="Calibri"/>
        <family val="2"/>
        <scheme val="minor"/>
      </rPr>
      <t xml:space="preserve">
Laboratorijski stol dimenzije stola, uključujući i radnu plohu, (širina x dubina x visina):  </t>
    </r>
    <r>
      <rPr>
        <b/>
        <i/>
        <sz val="11"/>
        <rFont val="Calibri"/>
        <family val="2"/>
        <scheme val="minor"/>
      </rPr>
      <t>3000 mm x 1000 mm x 1000 mm</t>
    </r>
    <r>
      <rPr>
        <i/>
        <sz val="11"/>
        <rFont val="Calibri"/>
        <family val="2"/>
        <scheme val="minor"/>
      </rPr>
      <t>; laboratorijska radna ploha od tehnički lijevane keramike debljine minimalno 20 mm ili više. Površina radne plohe: otpornost površine prema otapalima i razrijeđenim kiselinama, mehanička otpornost, vodootporna, negoriva. Minimalna nosivost stola 250 kg, metalna konstrukcija, 3 H-noge, 6 spojnica, nivelirajuće stopice podesive ± 20 mm, konstrukcija stola izrađena od čeličnih profila minimalne nosivosti 250 kg/m2 , pocinčana i plastificirana epoxy prahom ili jednakovrijednim materijalom otpornim na kiseline. Metalna konstrukcija stola mora biti takva da su dodatna pojačanja na bočnim stranicama i da se u sredini konstrukcije ispod stola mogu smjestiti dodatni uređaji i namještaj. Velika stabilnost na vibracije lijevo-desno i gore-dolje. Zadovoljava HRN EN 13150 ili jednakovrijedno: ___________. Velika nosivost i stabilnost. Energetski most sa priključkom za shuko 220V (PC mreža i telefon-opcija) ­na rubu stola</t>
    </r>
  </si>
  <si>
    <r>
      <rPr>
        <b/>
        <i/>
        <sz val="11"/>
        <rFont val="Calibri"/>
        <family val="2"/>
        <scheme val="minor"/>
      </rPr>
      <t>Laboratorijski stol</t>
    </r>
    <r>
      <rPr>
        <i/>
        <sz val="11"/>
        <rFont val="Calibri"/>
        <family val="2"/>
        <scheme val="minor"/>
      </rPr>
      <t xml:space="preserve">
Laboratorijski stol dimenzije stola, uključujući i radnu plohu, (širina x dubina x visina):  </t>
    </r>
    <r>
      <rPr>
        <b/>
        <i/>
        <sz val="11"/>
        <rFont val="Calibri"/>
        <family val="2"/>
        <scheme val="minor"/>
      </rPr>
      <t>2000 mm x 1000 mm x 940 mm</t>
    </r>
    <r>
      <rPr>
        <i/>
        <sz val="11"/>
        <rFont val="Calibri"/>
        <family val="2"/>
        <scheme val="minor"/>
      </rPr>
      <t xml:space="preserve">; laboratorijska radna ploha od kompaktnog laminata debljine 40 mm ili više. Površina radne plohe: otpornost površine prema otapalima i razrijeđenim kiselinama, mehanička otpornost, vodootporna, negoriva. Minimalna nosivost stola 250 kg, metalna konstrukcija, 2 H-noge, nivelirajuće stopice podesive ± 20 mm, konstrukcija stola izrađena od čeličnih profila minimalne nosivosti 250 kg/m2 , pocinčana i plastificirana epoxy prahom ili jednakovrijednim materijalom otpornim na kiseline. Metalna konstrukcija stola mora biti takva da su dodatna pojačanja na bočnim stranicama i da se u sredini konstrukcije ispod stola mogu smjestiti dodatni uređaji i namještajMetalna konstrukcija sa svake strane pomaknuta 100 mm od ruba plohe. Velika stabilnost na vibracije lijevo-desno i gore-dolje. Zadovoljava HRN EN 13150 ili jednakovrijedno: ___________. </t>
    </r>
  </si>
  <si>
    <r>
      <rPr>
        <b/>
        <i/>
        <sz val="11"/>
        <rFont val="Calibri"/>
        <family val="2"/>
        <scheme val="minor"/>
      </rPr>
      <t>Laboratorijski stol</t>
    </r>
    <r>
      <rPr>
        <i/>
        <sz val="11"/>
        <rFont val="Calibri"/>
        <family val="2"/>
        <scheme val="minor"/>
      </rPr>
      <t xml:space="preserve">
Laboratorijski stol dimenzije stola, uključujući i radnu plohu, (širina x dubina x visina):  </t>
    </r>
    <r>
      <rPr>
        <b/>
        <i/>
        <sz val="11"/>
        <rFont val="Calibri"/>
        <family val="2"/>
        <scheme val="minor"/>
      </rPr>
      <t>1800 mm x 1000 mm x 940 mm</t>
    </r>
    <r>
      <rPr>
        <i/>
        <sz val="11"/>
        <rFont val="Calibri"/>
        <family val="2"/>
        <scheme val="minor"/>
      </rPr>
      <t xml:space="preserve">; laboratorijska radna ploha od kompaktnog laminata debljine 40 mm ili više. Površina radne plohe: otpornost površine prema otapalima i razrijeđenim kiselinama, mehanička otpornost, vodootporna, negoriva. Minimalna nosivost stola 250 kg, metalna konstrukcija, 2 H-noge, nivelirajuće stopice podesive ± 20 mm, konstrukcija stola izrađena od čeličnih profila minimalne nosivosti 250 kg/m2 , pocinčana i plastificirana epoxy prahom ili jednakovrijednim materijalom otpornim na kiseline. Metalna konstrukcija stola mora biti takva da su dodatna pojačanja na bočnim stranicama i da se u sredini konstrukcije ispod stola mogu smjestiti dodatni uređaji i namještaj. Metalna konstrukcija sa svake strane pomaknuta 150 mm od ruba plohe. Velika stabilnost na vibracije lijevo-desno i gore-dolje. Zadovoljava HRN EN 13150 ili jednakovrijedno: ___________. </t>
    </r>
  </si>
  <si>
    <r>
      <rPr>
        <b/>
        <i/>
        <sz val="11"/>
        <rFont val="Calibri"/>
        <family val="2"/>
        <scheme val="minor"/>
      </rPr>
      <t>Laboratorijski stol</t>
    </r>
    <r>
      <rPr>
        <i/>
        <sz val="11"/>
        <rFont val="Calibri"/>
        <family val="2"/>
        <scheme val="minor"/>
      </rPr>
      <t xml:space="preserve">
Laboratorijski stol dimenzije stola, uključujući i radnu plohu, (širina x dubina x visina):  </t>
    </r>
    <r>
      <rPr>
        <b/>
        <i/>
        <sz val="11"/>
        <rFont val="Calibri"/>
        <family val="2"/>
        <scheme val="minor"/>
      </rPr>
      <t>900 mm x 1000 mm x 940 mm</t>
    </r>
    <r>
      <rPr>
        <i/>
        <sz val="11"/>
        <rFont val="Calibri"/>
        <family val="2"/>
        <scheme val="minor"/>
      </rPr>
      <t xml:space="preserve">; laboratorijska radna ploha od kompaktnog laminata debljine 40 mm ili više. Površina radne plohe: otpornost površine prema otapalima i razrijeđenim kiselinama, mehanička otpornost, vodootporna, negoriva. Minimalna nosivost stola 250 kg, metalna konstrukcija, 2 H-noge, nivelirajuće stopice podesive ± 20 mm, konstrukcija stola izrađena od čeličnih profila minimalne nosivosti 250 kg/m2 , pocinčana i plastificirana epoxy prahom ili jednakovrijednim materijalom otpornim na kiseline. Metalna konstrukcija stola mora biti takva da su dodatna pojačanja na bočnim stranicama i da se u sredini konstrukcije ispod stola mogu smjestiti dodatni uređaji i namještajMetalna konstrukcija sa svake strane pomaknuta 50 mm od ruba plohe. Velika stabilnost na vibracije lijevo-desno i gore-dolje. Zadovoljava HRN EN 13150  ili jednakovrijedno: ___________. </t>
    </r>
  </si>
  <si>
    <r>
      <rPr>
        <b/>
        <i/>
        <sz val="11"/>
        <rFont val="Calibri"/>
        <family val="2"/>
        <scheme val="minor"/>
      </rPr>
      <t>Sigurnosni ormar za boce s komprimiranim plinom</t>
    </r>
    <r>
      <rPr>
        <i/>
        <sz val="11"/>
        <rFont val="Calibri"/>
        <family val="2"/>
        <scheme val="minor"/>
      </rPr>
      <t xml:space="preserve">
Maksimalne vanjske dimenzije (širina x visina x dubina): 700 mm x 2050 mm x 600 mm. Materijal: fini čelični lim debljine 10/10 mm presvučen plastikom. Smještaj 2 boca s komprimiranim plinom volumena 50 L. Za postavljanje plinskih boca u zgradi – vatrostalan na 90 minuta u skladu s DIN EN 14470-2 ili jednakovrijedno: ___________. Priključak za prozračivanje (korisne širine 75) na stropu ili sa strane ormara. Pomoć za namještanje u donjem dijelu za usmjeravanje kod neravnina na tlu. Mogućnosti provođenja u krovu / sa strane ormara. Kompletno isporuka s montažnim tračnicama, zaklopkom za okretanje, držačem za boce i odgovarajućim zateznim pojasevima. Protupožarna izolacija. Sistem za obavezno uzemljenje kućišta. Sigurnosna brava s ključem i cilindrom koji se može izvući. Kvalitetne brtve vrata. Broj vrata: 1 (lijevo). Mogućnost plinovodne instalacije. Predviđen prostor za instalaciju armature za redukcijske ventile. Nosači za držanje plinskih boca. Metalna rampa za jednostavno postavljanje cilindara u ormar.</t>
    </r>
  </si>
  <si>
    <r>
      <rPr>
        <b/>
        <i/>
        <sz val="11"/>
        <rFont val="Calibri"/>
        <family val="2"/>
        <scheme val="minor"/>
      </rPr>
      <t>Sigurnosni ormar za boce s komprimiranim plinom</t>
    </r>
    <r>
      <rPr>
        <i/>
        <sz val="11"/>
        <rFont val="Calibri"/>
        <family val="2"/>
        <scheme val="minor"/>
      </rPr>
      <t xml:space="preserve">
Maksimalne vanjske dimenzije (širina x visina x dubina): 1400 mm x 2050 mm x 600 mm. Materijal: fini čelični lim debljine 10/10 mm presvučen plastikom. Smještaj 2 boca s komprimiranim plinom volumena 50 L. Za postavljanje plinskih boca u zgradi – vatrostalan na 90 minuta u skladu s DIN EN 14470-2 ili jednakovrijedno: ___________. Priključak za prozračivanje (korisne širine 75) na stropu ili sa strane ormara. Pomoć za namještanje u donjem dijelu za usmjeravanje kod neravnina na tlu. Mogućnosti provođenja u krovu / sa strane ormara. Kompletno isporuka s montažnim tračnicama, zaklopkom za okretanje, držačem za boce i odgovarajućim zateznim pojasevima. Protupožarna izolacija. Sistem za obavezno uzemljenje kućišta. Sigurnosna brava s ključem i cilindrom koji se može izvući. Kvalitetne brtve vrata. Broj vrata: 1. Mogućnost plinovodne instalacije. Predviđen prostor za instalaciju armature za redukcijske ventile. Nosači za držanje plinskih boca. Metalna rampa za jednostavno postavljanje cilindara u ormar.</t>
    </r>
  </si>
  <si>
    <r>
      <rPr>
        <b/>
        <i/>
        <sz val="11"/>
        <rFont val="Calibri"/>
        <family val="2"/>
        <scheme val="minor"/>
      </rPr>
      <t>Sigurnosni ormar za boce s plinom</t>
    </r>
    <r>
      <rPr>
        <i/>
        <sz val="11"/>
        <rFont val="Calibri"/>
        <family val="2"/>
        <scheme val="minor"/>
      </rPr>
      <t xml:space="preserve">
vanjskih dimenzija (širina x dubina x visina): 598 mm x 616 mm x 2050 mm. Ormar izrađen od čelika debljine 10/10mm ili jednakovrijednim. Debljina bojanja od 60 µm do 250 µm po UNI EN ISO 9001 postupku ili jednakovrijedno: ___________. Unutrašnjost otporna na korozivne proizvode. Protupožarna izolacija. Dva mehanička certificirana sigurnosna ventila sa automatskim zatvaranjem. Predinstalirane plinovodne instalacije. U ormar moraju stati dvije 50l boce pod tlakom. Nosači za držanje plinskih boca. Metalna rampa za jednostavnije postavljanje cilindara u ormar. Sigurnosna brava s ključem.</t>
    </r>
  </si>
  <si>
    <r>
      <rPr>
        <b/>
        <i/>
        <sz val="11"/>
        <rFont val="Calibri"/>
        <family val="2"/>
        <scheme val="minor"/>
      </rPr>
      <t>Laboratorijski stol</t>
    </r>
    <r>
      <rPr>
        <i/>
        <sz val="11"/>
        <rFont val="Calibri"/>
        <family val="2"/>
        <scheme val="minor"/>
      </rPr>
      <t xml:space="preserve">
dimenzija (širina x dubina x visina): 1400 mm x 750 mm x 750 mm. laboratorijska radna ploha od visokotlačnog duroplastičnog laminata debljine debljine minimalno 20 mm ili više. površina radne plohe: otporna na otapala i razrijeđene kiseline, mehanička otpornost, vodootporna, metalna plastificirana konstrukcija, 2 Z-noge, 2 spojnice, nivelirajuće stopice podesive ± 20mm; konstrukcija stola izrađena od čeličnih profila minimalne nosivosti 200kg/m2 pocinčana i plastificirana epoxy prahom otpornim na kiseline RAL 7047 ili jednakovrijednim materijalom, polica za tipkovnicu na izvlačenje. Velika stabilnost na vibracije lijevo-desno i gore-dolje. Zadovoljava EN 13150 ili jednakovrijedno: ___________</t>
    </r>
  </si>
  <si>
    <r>
      <rPr>
        <b/>
        <i/>
        <sz val="11"/>
        <rFont val="Calibri"/>
        <family val="2"/>
        <scheme val="minor"/>
      </rPr>
      <t>Laboratorijski stol</t>
    </r>
    <r>
      <rPr>
        <i/>
        <sz val="11"/>
        <rFont val="Calibri"/>
        <family val="2"/>
        <scheme val="minor"/>
      </rPr>
      <t xml:space="preserve">
dimenzija (širina x dubina x visina): 3000 mm x 750 mm x 750 mm. laboratorijska radna ploha od visokotlačnog duroplastičnog laminata debljine debljine minimalno 20 mm ili više. površina radne plohe: otporna na otapala i razrijeđene kiseline, mehanička otpornost, vodootporna, metalna plastificirana konstrukcija, 3 Z-noge, 3 spojnice, nivelirajuće stopice podesive ± 20mm; konstrukcija stola izrađena od čeličnih profila minimalne nosivosti 450 kg/m2 , pocinčana i plastificirana epoxy prahom RAL 7047 ili jednakovrijednim materijalom otpornim na kiseline, metalna stopa konstrukcije prianja uz pod cijelom površinom, dijagonalne metalne spone za veću stabilnost stola. Velika stabilnost na vibracije lijevo-desno i gore-dolje. Zadovoljava EN 13150  ili jednakovrijedno: ___________</t>
    </r>
  </si>
  <si>
    <r>
      <rPr>
        <b/>
        <i/>
        <sz val="11"/>
        <rFont val="Calibri"/>
        <family val="2"/>
        <scheme val="minor"/>
      </rPr>
      <t>Laboratorijski sudoper s ormarićem</t>
    </r>
    <r>
      <rPr>
        <i/>
        <sz val="11"/>
        <rFont val="Calibri"/>
        <family val="2"/>
        <scheme val="minor"/>
      </rPr>
      <t xml:space="preserve">
dimenzija (širina x dubina x visina): 1000 mm x 1000 mm x 1000 mm. Broj korita 1 – pomaknuto skroz na lijevu stranu. Dimenzije korita (širina x dubina x visina): 400 mm x 400 mm x 300 mm. Korita od polipropilena. Ormarić izrađen od vlagootpornog iverala RAL 7047 ­ ili jednakovrijedno. Svi rubovi zaštićeni ABS trakom 0,8mm, zadnja stranica    vlagooporni mediapan dvostrano presvučen      melaminskom folijom. Vrata od vlagootpornog iverala. Noge od PP-a RAL 7047 ili jednakovrijedno visine 150 sa nivelacijskom     stopicom. Ručkice ergonomske izrađene od ABS-a. Velika nosivost i stabilnost. Sukladno HRN D.E2.104. HRN D.E2.105. ili jednakovrijedno: ___________. Radne površine - polypropylene</t>
    </r>
  </si>
  <si>
    <r>
      <rPr>
        <b/>
        <i/>
        <sz val="11"/>
        <rFont val="Calibri"/>
        <family val="2"/>
        <scheme val="minor"/>
      </rPr>
      <t>Sigurnosni ormar za boce s komprimiranim plinom</t>
    </r>
    <r>
      <rPr>
        <i/>
        <sz val="11"/>
        <rFont val="Calibri"/>
        <family val="2"/>
        <scheme val="minor"/>
      </rPr>
      <t xml:space="preserve">
Maksimalne vanjske dimenzije (širina x visina x dubina): 700 mm x 2000 mm x 600 mm. Materijal: fini čelični lim debljine 10/10 mm presvučen plastikom. Smještaj 2 boca s komprimiranim plinom volumena 50 L. Za postavljanje plinskih boca u zgradi – vatrostalan na 90 minuta u skladu s DIN EN 14470-2 ili jednakovrijedno: ___________. Priključak za prozračivanje (korisne širine 75) na stropu ili sa strane ormara. Pomoć za namještanje u donjem dijelu za usmjeravanje kod neravnina na tlu. Mogućnosti provođenja u krovu / sa strane ormara. Kompletno isporuka s montažnim tračnicama, zaklopkom za okretanje, držačem za boce i odgovarajućim zateznim pojasevima. Protupožarna izolacija. Sistem za obavezno uzemljenje kućišta. Sigurnosna brava s ključem i cilindrom koji se može izvući. Kvalitetne brtve vrata. Broj vrata: 1 (lijevo). Mogućnost plinovodne instalacije. Predviđen prostor za instalaciju armature za redukcijske ventile. Nosači za držanje plinskih boca. Metalna rampa za jednostavno postavljanje cilindara u ormar.</t>
    </r>
  </si>
  <si>
    <r>
      <rPr>
        <b/>
        <i/>
        <sz val="11"/>
        <rFont val="Calibri"/>
        <family val="2"/>
        <scheme val="minor"/>
      </rPr>
      <t>Laboratorijski stol</t>
    </r>
    <r>
      <rPr>
        <i/>
        <sz val="11"/>
        <rFont val="Calibri"/>
        <family val="2"/>
        <scheme val="minor"/>
      </rPr>
      <t xml:space="preserve">
Laboratorijski stol dimenzije stola, uključujući i radnu plohu, (širina x dubina x visina):  2900 mm x 1000 mm x 1000 mm; laboratorijska radna ploha od tehnički lijevane keramike debljine minimalno 20 mm ili više. Površina radne plohe: otpornost površine prema otapalima i razrijeđenim kiselinama, mehanička otpornost, vodootporna, negoriva. Minimalna nosivost stola 250 kg, metalna konstrukcija, 3 Z-noge, 3 spojnice, nivelirajuće stopice podesive ± 20 mm, konstrukcija stola izrađena od čeličnih profila minimalne nosivosti 450 kg/m2 , pocinčana i plastificirana epoxy prahom ili jednakovrijednim materijalom otpornim na kiseline. Metalna konstrukcija stola mora biti takva da su dodatna pojačanja na bočnim stranicama i da se u sredini konstrukcije ispod stola mogu smjestiti dodatni uređaji i namještaj, dijagonalne metalne spone za veću stabilnost stola. Velika stabilnost na vibracije lijevo-desno i gore-dolje. Zadovoljava EN 13150 ili jednakovrijedno: ___________</t>
    </r>
  </si>
  <si>
    <r>
      <rPr>
        <b/>
        <i/>
        <sz val="11"/>
        <rFont val="Calibri"/>
        <family val="2"/>
        <scheme val="minor"/>
      </rPr>
      <t>Laboratorijski stol</t>
    </r>
    <r>
      <rPr>
        <i/>
        <sz val="11"/>
        <rFont val="Calibri"/>
        <family val="2"/>
        <scheme val="minor"/>
      </rPr>
      <t xml:space="preserve">
Laboratorijski stol dimenzije stola, uključujući i radnu plohu, (širina x dubina x visina):  2000 mm x 1000 mm x 1000 mm; laboratorijska radna ploha od tehnički lijevane keramike debljine minimalno 20 mm ili više. Površina radne plohe: otpornost površine prema otapalima i razrijeđenim kiselinama, mehanička otpornost, vodootporna, negoriva. Minimalna nosivost stola 250 kg, metalna konstrukcija, 2 Z-noge, 2 spojnice, nivelirajuće stopice podesive ± 20 mm, konstrukcija stola izrađena od čeličnih profila minimalne nosivosti 450 kg/m2 , pocinčana i plastificirana epoxy prahom ili jednakovrijednim materijalom otpornim na kiseline. Metalna konstrukcija stola mora biti takva da su dodatna pojačanja na bočnim stranicama i da se u sredini konstrukcije ispod stola mogu smjestiti dodatni uređaji i namještaj, dijagonalne metalne spone za veću stabilnost stola. Velika stabilnost na vibracije lijevo-desno i gore-dolje. Zadovoljava EN 13150 ili jednakovrijedno: ___________</t>
    </r>
  </si>
  <si>
    <r>
      <rPr>
        <b/>
        <i/>
        <sz val="11"/>
        <rFont val="Calibri"/>
        <family val="2"/>
        <scheme val="minor"/>
      </rPr>
      <t>Laboratorijski stol</t>
    </r>
    <r>
      <rPr>
        <i/>
        <sz val="11"/>
        <rFont val="Calibri"/>
        <family val="2"/>
        <scheme val="minor"/>
      </rPr>
      <t xml:space="preserve">
Laboratorijski stol dimenzije stola, uključujući i radnu plohu, (širina x dubina x visina):  1500 mm x 1000 mm x 900 mm; laboratorijska radna ploha od tehnički lijevane keramike debljine minimalno 20 mm ili više. Površina radne plohe: otpornost površine prema otapalima i razrijeđenim kiselinama, mehanička otpornost, vodootporna, negoriva. Minimalna nosivost stola 250 kg, metalna konstrukcija, 2 Z-noge, 2 spojnice, nivelirajuće stopice podesive ± 20 mm, konstrukcija stola izrađena od čeličnih profila minimalne nosivosti 450 kg/m2 , pocinčana i plastificirana epoxy prahom ili jednakovrijednim materijalom otpornim na kiseline. Metalna konstrukcija stola mora biti takva da su dodatna pojačanja na bočnim stranicama i da se u sredini konstrukcije ispod stola mogu smjestiti dodatni uređaji i namještaj, dijagonalne metalne spone za veću stabilnost stola. Velika stabilnost na vibracije lijevo-desno i gore-dolje. Zadovoljava EN 13150 ili jednakovrijedno: ___________</t>
    </r>
  </si>
  <si>
    <r>
      <rPr>
        <b/>
        <i/>
        <sz val="11"/>
        <rFont val="Calibri"/>
        <family val="2"/>
        <scheme val="minor"/>
      </rPr>
      <t>Laboratorijski sudoper s ormarićem</t>
    </r>
    <r>
      <rPr>
        <i/>
        <sz val="11"/>
        <rFont val="Calibri"/>
        <family val="2"/>
        <scheme val="minor"/>
      </rPr>
      <t xml:space="preserve">
dimenzija (širina x dubina x visina): 1800 mm x 1000 mm x 900 mm. Broj korita 2. Dimenzije korita (širina x dubina x visina): 500 mm x 400 mm x 300 mm. Korita od polipropilena. Ormarić izrađen od vlagootpornog iverala RAL 7047 ­ ili jednakovrijedno. Svi rubovi zaštićeni ABS trakom 0,8mm, zadnja stranica vlagootporni mediapan dvostrano presvučen melaminskom folijom  ­ Vrata od vlagootpornog iverala ­ Noge od PP-a RAL 7047 ili jednakovrijedno visine 150 sa nivelacijskom stopicom ­ Ručkice ergonomske izrađene od ABS-a ili jednakovrijedno. Velika nosivost i stabilnost. Sukladno HRN D.E2.104. HRN D.E2.105. ili jednakovrijedno: ___________. Radne površine – polypropylene.</t>
    </r>
  </si>
  <si>
    <r>
      <rPr>
        <b/>
        <i/>
        <sz val="11"/>
        <rFont val="Calibri"/>
        <family val="2"/>
        <scheme val="minor"/>
      </rPr>
      <t>Laboratorijski sudoper s ormarićem</t>
    </r>
    <r>
      <rPr>
        <i/>
        <sz val="11"/>
        <rFont val="Calibri"/>
        <family val="2"/>
        <scheme val="minor"/>
      </rPr>
      <t xml:space="preserve">
dimenzija (širina x dubina x visina): 1500 mm x 600 mm x 1000 mm, Broj korita 1 -  korito pomaknuto skroz na lijevu stranu. Dimenzije korita (širina x dubina x visina): 400 mm x 400 mm x 300 mm. Korita od polipropilena. Ormarić izrađen od vlagootpornog iverala RAL 7047 ­ ili jednakovrijedno. Svi rubovi zaštićeni ABS trakom 0,8mm, zadnja stranica vlagootporni mediapan dvostrano presvučen melaminskom folijom. Vrata od vlagootpornog iverala. Noge od PP-a RAL 7047 ili jednakovrijedno visine 150 sa nivelacijskom stopicom. Ručkice ergonomske izrađene od ABS-a ili jednakovrijedno. Velika nosivost i stabilnost. Sukladno HRN D.E2.104. HRN D.E2.105. ili jednakovrijedno: ___________. Radne površine – polypropylene.</t>
    </r>
  </si>
  <si>
    <r>
      <rPr>
        <b/>
        <i/>
        <sz val="11"/>
        <rFont val="Calibri"/>
        <family val="2"/>
        <scheme val="minor"/>
      </rPr>
      <t>Sigurnosni ormar za boce s komprimiranim plinom</t>
    </r>
    <r>
      <rPr>
        <i/>
        <sz val="11"/>
        <rFont val="Calibri"/>
        <family val="2"/>
        <scheme val="minor"/>
      </rPr>
      <t xml:space="preserve">
Maksimalne vanjske dimenzije (širina x visina x dubina): 1200 mm x 2000 mm x 600 mm. Materijal: fini čelični lim debljine 10/10 mm presvučen plastikom. Smještaj 4 boca s komprimiranim plinom 
volumena 50 L. Pogodan za smještaj boca s vrlo lako zapaljivim komprimiranim plinom. Držač za smještaj boce s komprimiranim plinom malog volumena s mogućnošću bočnog vješanja i namještanja visine nosivosti do 50 kg. Za postavljanje plinskih boca u zgradi – vatrostalan na 90 minuta u skladu s DIN EN 14470-2 ili jednakovrijedno: ___________. Priključak za prozračivanje (korisne širine 75) na stropu ormara. Pomoć za namještanje u donjem dijelu za usmjeravanje kod neravnina na tlu. Mogućnosti provođenja u krovu ormara. Kompletno isporuka s montažnim tračnicama, zaklopkom za okretanje, držačem za boce i odgovarajućim zateznim pojasevima. Protupožarna izolacija. Sistem za obavezno uzemljenje kućišta. Sigurnosna brava s ključem i cilindrom koji se može izvući. Kvalitetne brtve vrata. Broj vrata: 2. Mogućnost plinovodne instalacije. Predviđen prostor za instalaciju armature za redukcijske ventile. Nosači za držanje plinskih boca. Metalna rampa za jednostavno postavljanje cilindara u ormar.</t>
    </r>
  </si>
  <si>
    <r>
      <t xml:space="preserve">Metalni regal 5450x500x2400 mm
</t>
    </r>
    <r>
      <rPr>
        <i/>
        <sz val="11"/>
        <color theme="1"/>
        <rFont val="Calibri"/>
        <family val="2"/>
        <scheme val="minor"/>
      </rPr>
      <t>Višenamjenski metalni regal sa 9 polica podesivim po visini bez upotrebe alata. Visina regala 2400 mm. Stranica regala se sastoji od čeličnih stupova kvadratnog ili omega presjeka dim. 35x35 mm, obostrano perforiranih s korakom od maksimalno 25 mm te poprečnih prečki i ukruta koje osiguravaju stabilnost i krutost stranica. Stupovi su izrađeni savijenog od čeličnog lima debljine minimalno 1,5 mm bez oštrih rubova, na dnu imaju pločicu protiv usijecanja u podlogu i na vrhu završetak protiv prašine i dr. 
Police su izrađene od čeličnog lima min debljne 0,8 mm, s trostruko savijenim rubovima za zaštitu od ozljeđivanja. 
Regali se montiraju s horizontalnim leđnim ukrutama za osiguranje protiv bočnog gibanja regala. Leđne ukrute su H-oblika koji osigurava nesmetan pristup polici i sa zadnje strane.
Regal se sastavlja i montira bez upotrebe alata i vijaka.
Površinski su zaštićeni bojom sušenom na visokim temperaturama (plastifikacijom) u svijetlo sivu boju RAL 7035.
Nosivost po polici min 130 kg.
Dozvoljena odstupanja dimenzija su +/- 2%.
Kvaliteta i nosivost se dokazuje certifikatima prema normama: HRN EN 16121:2017 ili jednakovrijedno: ___________.</t>
    </r>
    <r>
      <rPr>
        <b/>
        <sz val="11"/>
        <color theme="1"/>
        <rFont val="Calibri"/>
        <family val="2"/>
        <charset val="238"/>
        <scheme val="minor"/>
      </rPr>
      <t xml:space="preserve">
</t>
    </r>
  </si>
  <si>
    <r>
      <t xml:space="preserve">Metalne police 5450x600x2500 mm
</t>
    </r>
    <r>
      <rPr>
        <i/>
        <sz val="11"/>
        <rFont val="Calibri"/>
        <family val="2"/>
        <scheme val="minor"/>
      </rPr>
      <t xml:space="preserve">Višenamjenski metalni regal sa 10  polica podesivih po visini bez upotrebe alata. Visina regala 2500 mm. Stranica regala se sastoji od čeličnih stupova kvadratnog ili omega presjeka dim. 35x35 mm, obostrano perforiranih s korakom od maksimalno 25 mm te poprečnih prečki i ukruta koje osiguravaju stabilnost i krutost stranica. Stupovi su izrađeni savijenog od čeličnog lima debljine minimalno 1,5 mm bez oštrih rubova, na dnu imaju pločicu protiv usijecanja u podlogu i na vrhu završetak protiv prašine i dr. 
Police su izrađene od čeličnog lima min debljne 0,8 mm, s trostruko savijenim rubovima za zaštitu od ozljeđivanja. Regali se montiraju s horizontalnim leđnim ukrutama za osiguranje protiv bočnog gibanja regala. Leđne ukrute su H-oblika koji osigurava nesmetan pristup polici i sa zadnje strane.
Regal se sastavlja i montira bez upotrebe alata i vijaka.
Površinski su zaštićeni bojom sušenom na visokim temperaturama (plastifikacijom) u svijetlo sivu boju RAL 7035.
Nosivost po polici min 160 kg.
Dozvoljena odstupanja dimenzija su +/- 2%.
Kvaliteta i nosivost se dokazuje certifikatima prema normama: HRN EN 16121:2017 ili jednakovrijedno: ___________.
</t>
    </r>
  </si>
  <si>
    <r>
      <t xml:space="preserve">Laboratorijski stolac s naslonom za leđa
</t>
    </r>
    <r>
      <rPr>
        <i/>
        <sz val="11"/>
        <color theme="1"/>
        <rFont val="Calibri"/>
        <family val="2"/>
      </rPr>
      <t xml:space="preserve"> Uvjeti kvalitete dokazani Europskim normama PN-EN 1335 ili jednakovrijedno: ___________, EN 1022 ili jednakovrijedno: ___________.
Stolac ima  mogućnost  pneumatske regulacije visine.
Naslon stolice -  ergonomski je oblikovan, na središnjem nosaču završne obrade crne boje, naslon čini visoko kvalitetni poliuretan koji se odlikuje visokom otpornošću na ogrebotine , crne je boje, perforiran sa rupicama za prozračivanje , visina naslona min 390 mm
Sjedište stolice -  ergonomski je oblikovano, sastoji se od PVC jezgre na koju je aplicirana poliuretanska pjena crne boje  sa rupicama za prozračivanje , Podešavanje visine sjedišta pomoču pneumatskog podizača. Školjka stolice je od  polipropilena, crne boje , koji se odlikuje visokom otpornošću na ogrebotine te povezuje  okvir, a spaja se ispod sjedala na bazu stolice. Konstrukcija stolice izrađena od čeličnih metalnih profila crne boje. Baza stolice je izrađena PVC odljevka u obliku peterokrake zvijezde na čijim završetcima se nalaze utori za kotače. Minimalni promjer baze je 710 mm. Mehanizam za podešavanje nagiba naslona i nagiba sjedala , podešavanje visine naslona, podešavanje otpora nagiba naslona. Nosivost do 150 kg.
Na kraju baze umjesto kotača kilzači/nogice za povečanje stabilnosti stolca.
Ukupna visina stolice:    min  1020-1350 mm 
Visina sjedišta:                min   605-865 mm
Promjer baze stolice :    min  715mm                        
Visina naslona  :              min 390 mm</t>
    </r>
  </si>
  <si>
    <r>
      <t xml:space="preserve">Laboratorijski stolac s naslonom za leđa
</t>
    </r>
    <r>
      <rPr>
        <i/>
        <sz val="11"/>
        <color theme="1"/>
        <rFont val="Calibri"/>
        <family val="2"/>
      </rPr>
      <t>Uvjeti kvalitete dokazani Europskim normama PN-EN 1335 ili jednakovrijedno: ___________, EN 1022 ili jednakovrijedno: ___________.
Stolac ima  mogućnost  pneumatske regulacije visine.
Naslon stolice -  ergonomski je oblikovan, na središnjem nosaču završne obrade crne boje, naslon čini visoko kvalitetni poliuretan koji se odlikuje visokom otpornošću na ogrebotine , crne je boje, perforiran sa rupicama za prozračivanje , visina naslona min 390 mm
Sjedište stolice -  ergonomski je oblikovano, sastoji se od PVC jezgre na koju je aplicirana poliuretanska pjena crne boje  sa rupicama za prozračivanje , Podešavanje visine sjedišta pomoču pneumatskog podizača. Školjka stolice je od  polipropilena, crne boje , koji se odlikuje visokom otpornošću na ogrebotine te povezuje  okvir, a spaja se ispod sjedala na bazu stolice. Konstrukcija stolice izrađena od čeličnih metalnih profila crne boje. Baza stolice je izrađena PVC odljevka u obliku peterokrake zvijezde na čijim završetcima se nalaze utori za kotače. Minimalni promjer baze je 710 mm. Mehanizam za podešavanje nagiba naslona i nagiba sjedala , podešavanje visine naslona, podešavanje otpora nagiba naslona. Nosivost do 150 kg. Na kraju baze umjesto kotača kilzači/nogice za povećanje stabilnosti stolca. Ukupna visina stolice:    min  1020-1350 mm 
Visina sjedišta:                min   605-865 mm
Promjer baze stolice :    min  715mm                        
Visina naslona :              min 390 mm</t>
    </r>
  </si>
  <si>
    <r>
      <t xml:space="preserve">Laboratorijski stolac bez naslona
</t>
    </r>
    <r>
      <rPr>
        <i/>
        <sz val="11"/>
        <rFont val="Calibri"/>
        <family val="2"/>
      </rPr>
      <t xml:space="preserve"> Uvjeti kvalitete  materijala trebaju biti dokazani Europskim normama  DIN EN 1335-2/01.10 ili jednakovrijedno: ___________, DIN EN 1335-3/08.09 ili jednakovrijedno: ___________. Stolica  ima mogućnost  pneumatske regulacije visine sjedala. izdržljivost tkanine na 100,000 ciklusa dokazivo certifikatima Europske norme BS EN 14465 ili jednakovrijedno: ___________ i koja ima atest BS EN 1021-1/2:1994 na negorivost ili jednakovrijedan atest: ___________. Sjedište stolice - presvučena visokokvalitetnom tkaninom ili ecco kožom boje prema izboru investitora , izdržljivost materijala na 100,000 ciklusa dokazivo certifikatima Europske norme BS EN 14465 i koja ima atest BS EN 1021-1/2:1994 na negorivost ili jednakovrijedan atest: ___________.  Stolica  ima mogućnost  pneumatske regulacije visine , promjer sjedišta Min ø38. Školjka stolice je od visokokvalitetnog polipropilena, crne boje, koji se odlikuje visokom otpornošću na ogrebotine te je povezana na okvir , a spaja se ispod sjedala na bazu stolice. Konstrukcija stolice izrađena od čeličnih metalnih profila. Baza stolice je izrađena od poliranog aluminija  u obliku peterokrake zvijezde na čijim završetcima se nalaze utori za kotače ili klizače. Minimalni promjer baze je  700 mm zbog veće stabilnosti stolice. 
Pneumatski podizač mehanizma omogućava prilagodbu visina sjedišta.
Ring za držanje nogu. Kotači za tvrde podloge minimalnog  promjera 50 mm. Ukupna visina: Min  550-800 mm    </t>
    </r>
  </si>
  <si>
    <r>
      <t xml:space="preserve">Laboratorijski stolac sa naslonom za leđa
</t>
    </r>
    <r>
      <rPr>
        <i/>
        <sz val="11"/>
        <color theme="1"/>
        <rFont val="Calibri"/>
        <family val="2"/>
      </rPr>
      <t>Uvjeti kvalitete dokazani Europskim normama PN-EN 1335 ili jednakovrijedno: ___________, EN 1022 ili jednakovrijedno: ___________.
Stolac ima mogućnost pneumatske regulacije visine.
Naslon stolice -  ergonomski je oblikovan, na središnjem nosaču završne obrade crne boje, naslon čini visoko kvalitetni poliuretan koji se odlikuje visokom otpornošću na ogrebotine , crne je boje, perforiran sa rupicama za prozračivanje , visina naslona min 390 mm. Sjedište stolice -  ergonomski je oblikovano, sastoji se od PVC jezgre na koju je aplicirana poliuretanska pjena crne boje  sa rupicama za prozračivanje, Podešavanje visine sjedišta pomoču pneumatskog podizača Školjka stolice je od  polipropilena, crne boje , koji se odlikuje visokom otpornošću na ogrebotine te povezuje  okvir, a spaja se ispod sjedala na bazu stolice. Konstrukcija stolice izrađena od čeličnih metalnih profila crne boje. Baza stolice je izrađena PVC odljevka u obliku peterokrake zvijezde na čijim završetcima se nalaze utori za kotače. Minimalni promjer baze je 710 mm. Mehanizam za podešavanje nagiba naslona i nagiba sjedala , podešavanje visine naslona, podešavanje otpora nagiba naslona. Nosivost do 150 kg. Na kraju baze umjesto kotača kilzači/nogice za povečanje stabilnosti stolca.
Ukupna visina stolice:    min  1020-1350 mm 
Visina sjedišta:                min   605-865 mm
Promjer baze stolice :    min  715mm                        
Visina naslona  :              min 390 mm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</si>
</sst>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kn&quot;"/>
  </numFmts>
  <fonts count="47" x14ac:knownFonts="1">
    <font>
      <sz val="11"/>
      <color theme="1"/>
      <name val="Calibri"/>
      <family val="2"/>
      <charset val="238"/>
      <scheme val="minor"/>
    </font>
    <font>
      <sz val="11"/>
      <color theme="1"/>
      <name val="Calibri"/>
      <family val="2"/>
    </font>
    <font>
      <b/>
      <sz val="11"/>
      <color theme="1"/>
      <name val="Calibri"/>
      <family val="2"/>
    </font>
    <font>
      <b/>
      <sz val="11"/>
      <color theme="0"/>
      <name val="Calibri"/>
      <family val="2"/>
    </font>
    <font>
      <sz val="11"/>
      <color theme="0"/>
      <name val="Calibri"/>
      <family val="2"/>
    </font>
    <font>
      <sz val="11"/>
      <name val="Calibri"/>
      <family val="2"/>
    </font>
    <font>
      <b/>
      <i/>
      <sz val="11"/>
      <color theme="1"/>
      <name val="Calibri"/>
      <family val="2"/>
      <charset val="238"/>
    </font>
    <font>
      <sz val="11"/>
      <color theme="1"/>
      <name val="Calibri"/>
      <family val="2"/>
      <charset val="238"/>
    </font>
    <font>
      <b/>
      <sz val="11"/>
      <color theme="1"/>
      <name val="Calibri"/>
      <family val="2"/>
      <charset val="238"/>
    </font>
    <font>
      <b/>
      <sz val="11"/>
      <color theme="1"/>
      <name val="Calibri"/>
      <family val="2"/>
      <charset val="238"/>
      <scheme val="minor"/>
    </font>
    <font>
      <b/>
      <i/>
      <sz val="11"/>
      <name val="Calibri"/>
      <family val="2"/>
      <charset val="238"/>
    </font>
    <font>
      <b/>
      <i/>
      <sz val="11"/>
      <color theme="4" tint="-0.249977111117893"/>
      <name val="Calibri"/>
      <family val="2"/>
      <charset val="238"/>
    </font>
    <font>
      <b/>
      <sz val="16"/>
      <color theme="0"/>
      <name val="Calibri"/>
      <family val="2"/>
    </font>
    <font>
      <sz val="16"/>
      <color theme="1"/>
      <name val="Calibri"/>
      <family val="2"/>
      <scheme val="minor"/>
    </font>
    <font>
      <b/>
      <sz val="11"/>
      <name val="Calibri"/>
      <family val="2"/>
      <charset val="238"/>
    </font>
    <font>
      <i/>
      <sz val="11"/>
      <color theme="1"/>
      <name val="Calibri"/>
      <family val="2"/>
      <charset val="238"/>
    </font>
    <font>
      <i/>
      <sz val="11"/>
      <name val="Calibri"/>
      <family val="2"/>
      <scheme val="minor"/>
    </font>
    <font>
      <i/>
      <sz val="7"/>
      <name val="Times New Roman"/>
      <family val="1"/>
    </font>
    <font>
      <i/>
      <vertAlign val="superscript"/>
      <sz val="11"/>
      <name val="Calibri"/>
      <family val="2"/>
      <scheme val="minor"/>
    </font>
    <font>
      <i/>
      <sz val="11"/>
      <name val="Calibri"/>
      <family val="2"/>
      <charset val="238"/>
      <scheme val="minor"/>
    </font>
    <font>
      <i/>
      <sz val="12"/>
      <name val="Calibri"/>
      <family val="2"/>
      <scheme val="minor"/>
    </font>
    <font>
      <sz val="11"/>
      <name val="Calibri"/>
      <family val="2"/>
      <scheme val="minor"/>
    </font>
    <font>
      <sz val="7"/>
      <name val="Times New Roman"/>
      <family val="1"/>
    </font>
    <font>
      <vertAlign val="superscript"/>
      <sz val="11"/>
      <name val="Calibri"/>
      <family val="2"/>
      <scheme val="minor"/>
    </font>
    <font>
      <sz val="12"/>
      <name val="Calibri"/>
      <family val="2"/>
      <scheme val="minor"/>
    </font>
    <font>
      <sz val="11"/>
      <name val="Calibri"/>
      <family val="2"/>
      <charset val="238"/>
      <scheme val="minor"/>
    </font>
    <font>
      <b/>
      <sz val="11"/>
      <name val="Calibri"/>
      <family val="2"/>
      <charset val="238"/>
      <scheme val="minor"/>
    </font>
    <font>
      <b/>
      <i/>
      <sz val="11"/>
      <name val="Calibri"/>
      <family val="2"/>
      <charset val="238"/>
      <scheme val="minor"/>
    </font>
    <font>
      <i/>
      <sz val="11"/>
      <color theme="1"/>
      <name val="Calibri"/>
      <family val="2"/>
      <charset val="238"/>
      <scheme val="minor"/>
    </font>
    <font>
      <b/>
      <i/>
      <sz val="11"/>
      <color theme="1"/>
      <name val="Calibri"/>
      <family val="2"/>
      <charset val="238"/>
      <scheme val="minor"/>
    </font>
    <font>
      <i/>
      <sz val="11"/>
      <color rgb="FFFF0000"/>
      <name val="Calibri"/>
      <family val="2"/>
      <charset val="238"/>
      <scheme val="minor"/>
    </font>
    <font>
      <i/>
      <sz val="12"/>
      <name val="Calibri"/>
      <family val="2"/>
      <charset val="238"/>
      <scheme val="minor"/>
    </font>
    <font>
      <i/>
      <sz val="10"/>
      <color theme="1"/>
      <name val="Calibri"/>
      <family val="2"/>
      <charset val="238"/>
      <scheme val="minor"/>
    </font>
    <font>
      <b/>
      <i/>
      <sz val="10"/>
      <color theme="1"/>
      <name val="Calibri"/>
      <family val="2"/>
      <charset val="238"/>
      <scheme val="minor"/>
    </font>
    <font>
      <b/>
      <sz val="11"/>
      <color theme="1"/>
      <name val="Calibri"/>
      <family val="2"/>
      <scheme val="minor"/>
    </font>
    <font>
      <b/>
      <sz val="11"/>
      <color rgb="FFFF0000"/>
      <name val="Calibri"/>
      <family val="2"/>
      <scheme val="minor"/>
    </font>
    <font>
      <i/>
      <sz val="11"/>
      <color rgb="FF0070C0"/>
      <name val="Calibri"/>
      <family val="2"/>
      <scheme val="minor"/>
    </font>
    <font>
      <b/>
      <i/>
      <sz val="11"/>
      <name val="Calibri"/>
      <family val="2"/>
    </font>
    <font>
      <i/>
      <sz val="11"/>
      <name val="Calibri"/>
      <family val="2"/>
    </font>
    <font>
      <b/>
      <sz val="14"/>
      <color rgb="FF0070C0"/>
      <name val="Calibri"/>
      <family val="2"/>
      <charset val="238"/>
      <scheme val="minor"/>
    </font>
    <font>
      <b/>
      <sz val="12"/>
      <color theme="1"/>
      <name val="Calibri"/>
      <family val="2"/>
      <scheme val="minor"/>
    </font>
    <font>
      <sz val="12"/>
      <color theme="1"/>
      <name val="Calibri"/>
      <family val="2"/>
      <scheme val="minor"/>
    </font>
    <font>
      <sz val="12"/>
      <color rgb="FF000000"/>
      <name val="Calibri"/>
      <family val="2"/>
    </font>
    <font>
      <i/>
      <sz val="11"/>
      <color theme="1"/>
      <name val="Calibri"/>
      <family val="2"/>
    </font>
    <font>
      <i/>
      <sz val="11"/>
      <color theme="1"/>
      <name val="Calibri"/>
      <family val="2"/>
      <scheme val="minor"/>
    </font>
    <font>
      <b/>
      <i/>
      <sz val="11"/>
      <name val="Calibri"/>
      <family val="2"/>
      <scheme val="minor"/>
    </font>
    <font>
      <b/>
      <sz val="11"/>
      <name val="Calibri"/>
      <family val="2"/>
      <scheme val="minor"/>
    </font>
  </fonts>
  <fills count="7">
    <fill>
      <patternFill patternType="none"/>
    </fill>
    <fill>
      <patternFill patternType="gray125"/>
    </fill>
    <fill>
      <patternFill patternType="solid">
        <fgColor theme="1" tint="0.249977111117893"/>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197">
    <xf numFmtId="0" fontId="0" fillId="0" borderId="0" xfId="0"/>
    <xf numFmtId="0" fontId="1" fillId="0" borderId="0" xfId="0" applyFont="1" applyAlignment="1">
      <alignment horizontal="center" vertical="top"/>
    </xf>
    <xf numFmtId="0" fontId="1" fillId="0" borderId="0" xfId="0" applyFont="1" applyAlignment="1">
      <alignment vertical="top" wrapText="1"/>
    </xf>
    <xf numFmtId="0" fontId="1" fillId="0" borderId="0" xfId="0" applyFont="1" applyAlignment="1">
      <alignment horizontal="center" vertical="top" wrapText="1"/>
    </xf>
    <xf numFmtId="0" fontId="1" fillId="0" borderId="0" xfId="0" applyFont="1" applyAlignment="1">
      <alignment vertical="top"/>
    </xf>
    <xf numFmtId="0" fontId="2" fillId="0" borderId="0" xfId="0" applyFont="1" applyAlignment="1">
      <alignment horizontal="center" vertical="top"/>
    </xf>
    <xf numFmtId="0" fontId="1"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164" fontId="3" fillId="2" borderId="5" xfId="0" applyNumberFormat="1" applyFont="1" applyFill="1" applyBorder="1" applyAlignment="1">
      <alignment horizontal="center" vertical="center" wrapText="1"/>
    </xf>
    <xf numFmtId="164" fontId="2" fillId="0" borderId="0" xfId="0" applyNumberFormat="1" applyFont="1" applyAlignment="1">
      <alignment horizontal="left" vertical="top"/>
    </xf>
    <xf numFmtId="164" fontId="2" fillId="0" borderId="0" xfId="0" applyNumberFormat="1" applyFont="1" applyAlignment="1">
      <alignment horizontal="left" vertical="center"/>
    </xf>
    <xf numFmtId="164" fontId="5" fillId="0" borderId="0" xfId="0" applyNumberFormat="1" applyFont="1" applyAlignment="1">
      <alignment horizontal="center" vertical="center"/>
    </xf>
    <xf numFmtId="0" fontId="1" fillId="0" borderId="0" xfId="0" applyFont="1" applyFill="1" applyBorder="1" applyAlignment="1">
      <alignment horizontal="center" vertical="center"/>
    </xf>
    <xf numFmtId="0" fontId="2" fillId="0" borderId="0" xfId="0" applyFont="1" applyAlignment="1">
      <alignment horizontal="center" vertical="center" wrapText="1"/>
    </xf>
    <xf numFmtId="0" fontId="4" fillId="0" borderId="0" xfId="0" applyFont="1" applyAlignment="1">
      <alignment horizontal="center" vertical="top"/>
    </xf>
    <xf numFmtId="0" fontId="1" fillId="0" borderId="0" xfId="0" applyFont="1" applyAlignment="1">
      <alignment horizontal="center" wrapText="1"/>
    </xf>
    <xf numFmtId="0" fontId="1" fillId="0" borderId="0" xfId="0" applyFont="1" applyAlignment="1">
      <alignment horizontal="center"/>
    </xf>
    <xf numFmtId="164" fontId="5" fillId="0" borderId="0" xfId="0" applyNumberFormat="1" applyFont="1" applyAlignment="1">
      <alignment horizontal="center"/>
    </xf>
    <xf numFmtId="164" fontId="2" fillId="0" borderId="0" xfId="0" applyNumberFormat="1" applyFont="1" applyAlignment="1">
      <alignment horizontal="center"/>
    </xf>
    <xf numFmtId="0" fontId="7" fillId="0" borderId="0" xfId="0" applyFont="1" applyAlignment="1">
      <alignment vertical="center" wrapText="1"/>
    </xf>
    <xf numFmtId="0" fontId="1" fillId="0" borderId="0" xfId="0" applyFont="1" applyFill="1" applyBorder="1" applyAlignment="1">
      <alignment horizontal="center" wrapText="1"/>
    </xf>
    <xf numFmtId="0" fontId="1" fillId="0" borderId="0" xfId="0" applyFont="1" applyFill="1" applyBorder="1" applyAlignment="1">
      <alignment horizontal="center"/>
    </xf>
    <xf numFmtId="164" fontId="5" fillId="0" borderId="0" xfId="0" applyNumberFormat="1" applyFont="1" applyFill="1" applyBorder="1" applyAlignment="1">
      <alignment horizontal="center"/>
    </xf>
    <xf numFmtId="164" fontId="2" fillId="0" borderId="0" xfId="0" applyNumberFormat="1" applyFont="1" applyFill="1" applyBorder="1" applyAlignment="1">
      <alignment horizontal="center"/>
    </xf>
    <xf numFmtId="0" fontId="6" fillId="0" borderId="0" xfId="0" applyFont="1" applyAlignment="1">
      <alignment vertical="top" wrapText="1"/>
    </xf>
    <xf numFmtId="0" fontId="3" fillId="2" borderId="5" xfId="0" applyFont="1" applyFill="1" applyBorder="1" applyAlignment="1">
      <alignment horizontal="center" vertical="center" wrapText="1"/>
    </xf>
    <xf numFmtId="0" fontId="1" fillId="2" borderId="0" xfId="0" applyFont="1" applyFill="1" applyAlignment="1">
      <alignment vertical="top"/>
    </xf>
    <xf numFmtId="0" fontId="4" fillId="2" borderId="0" xfId="0" applyFont="1" applyFill="1" applyAlignment="1">
      <alignment vertical="top" wrapText="1"/>
    </xf>
    <xf numFmtId="0" fontId="4" fillId="2" borderId="0" xfId="0" applyFont="1" applyFill="1" applyAlignment="1">
      <alignment horizontal="center" vertical="top"/>
    </xf>
    <xf numFmtId="0" fontId="4" fillId="2" borderId="0" xfId="0" applyFont="1" applyFill="1" applyAlignment="1">
      <alignment horizontal="center" vertical="top" wrapText="1"/>
    </xf>
    <xf numFmtId="164" fontId="4" fillId="2" borderId="0" xfId="0" applyNumberFormat="1" applyFont="1" applyFill="1" applyAlignment="1">
      <alignment horizontal="center" vertical="center"/>
    </xf>
    <xf numFmtId="164" fontId="3" fillId="2" borderId="0" xfId="0" applyNumberFormat="1" applyFont="1" applyFill="1" applyAlignment="1">
      <alignment horizontal="left" vertical="top"/>
    </xf>
    <xf numFmtId="0" fontId="4" fillId="2" borderId="0" xfId="0" applyFont="1" applyFill="1" applyAlignment="1">
      <alignment horizontal="left" vertical="top"/>
    </xf>
    <xf numFmtId="0" fontId="2" fillId="3" borderId="2" xfId="0" applyFont="1" applyFill="1" applyBorder="1" applyAlignment="1">
      <alignment horizontal="center" vertical="center"/>
    </xf>
    <xf numFmtId="0" fontId="1" fillId="3" borderId="3" xfId="0" applyFont="1" applyFill="1" applyBorder="1" applyAlignment="1">
      <alignment horizontal="center" vertical="center" wrapText="1"/>
    </xf>
    <xf numFmtId="0" fontId="1" fillId="3" borderId="3" xfId="0" applyFont="1" applyFill="1" applyBorder="1" applyAlignment="1">
      <alignment horizontal="center" vertical="center"/>
    </xf>
    <xf numFmtId="164" fontId="5" fillId="3" borderId="3" xfId="0" applyNumberFormat="1" applyFont="1" applyFill="1" applyBorder="1" applyAlignment="1">
      <alignment horizontal="center" vertical="center"/>
    </xf>
    <xf numFmtId="164" fontId="2" fillId="3" borderId="4" xfId="0" applyNumberFormat="1" applyFont="1" applyFill="1" applyBorder="1" applyAlignment="1">
      <alignment horizontal="right" vertical="center"/>
    </xf>
    <xf numFmtId="0" fontId="1" fillId="0" borderId="0" xfId="0" applyFont="1" applyAlignment="1">
      <alignment horizontal="left" vertical="top"/>
    </xf>
    <xf numFmtId="164" fontId="6" fillId="0" borderId="0" xfId="0" applyNumberFormat="1" applyFont="1" applyAlignment="1">
      <alignment horizontal="left" vertical="top"/>
    </xf>
    <xf numFmtId="0" fontId="6" fillId="0" borderId="0" xfId="0" applyFont="1" applyAlignment="1">
      <alignment vertical="top"/>
    </xf>
    <xf numFmtId="0" fontId="6" fillId="0" borderId="0" xfId="0" applyFont="1" applyAlignment="1">
      <alignment horizontal="center" vertical="top"/>
    </xf>
    <xf numFmtId="0" fontId="6" fillId="0" borderId="0" xfId="0" applyFont="1" applyAlignment="1">
      <alignment horizontal="center" vertical="top" wrapText="1"/>
    </xf>
    <xf numFmtId="164" fontId="10" fillId="0" borderId="0" xfId="0" applyNumberFormat="1" applyFont="1" applyAlignment="1">
      <alignment horizontal="center" vertical="center"/>
    </xf>
    <xf numFmtId="0" fontId="11" fillId="0" borderId="0" xfId="0" applyFont="1" applyAlignment="1">
      <alignment horizontal="left" vertical="top"/>
    </xf>
    <xf numFmtId="0" fontId="1" fillId="0" borderId="1" xfId="0" applyFont="1" applyBorder="1" applyAlignment="1">
      <alignment horizontal="center" wrapText="1"/>
    </xf>
    <xf numFmtId="0" fontId="1" fillId="0" borderId="1" xfId="0" applyFont="1" applyBorder="1" applyAlignment="1">
      <alignment horizontal="center"/>
    </xf>
    <xf numFmtId="164" fontId="5" fillId="0" borderId="1" xfId="0" applyNumberFormat="1" applyFont="1" applyBorder="1" applyAlignment="1">
      <alignment horizontal="center"/>
    </xf>
    <xf numFmtId="164" fontId="2" fillId="0" borderId="1" xfId="0" applyNumberFormat="1" applyFont="1" applyBorder="1" applyAlignment="1">
      <alignment horizontal="center"/>
    </xf>
    <xf numFmtId="0" fontId="1" fillId="0" borderId="1" xfId="0" applyFont="1" applyBorder="1" applyAlignment="1">
      <alignment horizontal="center" vertical="top"/>
    </xf>
    <xf numFmtId="0" fontId="6" fillId="0" borderId="1" xfId="0" applyFont="1" applyBorder="1" applyAlignment="1">
      <alignment vertical="top" wrapText="1"/>
    </xf>
    <xf numFmtId="0" fontId="1" fillId="0" borderId="0" xfId="0" applyFont="1" applyBorder="1" applyAlignment="1">
      <alignment horizontal="center" vertical="top"/>
    </xf>
    <xf numFmtId="0" fontId="6" fillId="0" borderId="0" xfId="0" applyFont="1" applyBorder="1" applyAlignment="1">
      <alignment vertical="top" wrapText="1"/>
    </xf>
    <xf numFmtId="0" fontId="1" fillId="0" borderId="0" xfId="0" applyFont="1" applyBorder="1" applyAlignment="1">
      <alignment horizontal="center" wrapText="1"/>
    </xf>
    <xf numFmtId="0" fontId="1" fillId="0" borderId="0" xfId="0" applyFont="1" applyBorder="1" applyAlignment="1">
      <alignment horizontal="center"/>
    </xf>
    <xf numFmtId="164" fontId="5" fillId="0" borderId="0" xfId="0" applyNumberFormat="1" applyFont="1" applyBorder="1" applyAlignment="1">
      <alignment horizontal="center"/>
    </xf>
    <xf numFmtId="164" fontId="2" fillId="0" borderId="0" xfId="0" applyNumberFormat="1" applyFont="1" applyBorder="1" applyAlignment="1">
      <alignment horizontal="center"/>
    </xf>
    <xf numFmtId="0" fontId="2" fillId="3" borderId="2" xfId="0" quotePrefix="1" applyFont="1" applyFill="1" applyBorder="1" applyAlignment="1">
      <alignment horizontal="center" vertical="center"/>
    </xf>
    <xf numFmtId="164" fontId="2" fillId="4" borderId="1" xfId="0" applyNumberFormat="1" applyFont="1" applyFill="1" applyBorder="1" applyAlignment="1">
      <alignment horizontal="center" vertical="top"/>
    </xf>
    <xf numFmtId="0" fontId="1" fillId="0" borderId="9" xfId="0" applyFont="1" applyBorder="1" applyAlignment="1">
      <alignment horizontal="center" vertical="top"/>
    </xf>
    <xf numFmtId="0" fontId="1" fillId="0" borderId="9" xfId="0" applyFont="1" applyBorder="1" applyAlignment="1">
      <alignment vertical="top" wrapText="1"/>
    </xf>
    <xf numFmtId="0" fontId="1" fillId="0" borderId="9" xfId="0" applyFont="1" applyBorder="1" applyAlignment="1">
      <alignment horizontal="center" vertical="top" wrapText="1"/>
    </xf>
    <xf numFmtId="164" fontId="14" fillId="0" borderId="0" xfId="0" applyNumberFormat="1" applyFont="1" applyAlignment="1">
      <alignment horizontal="center" vertical="center"/>
    </xf>
    <xf numFmtId="164" fontId="8" fillId="0" borderId="0" xfId="0" applyNumberFormat="1" applyFont="1" applyAlignment="1">
      <alignment horizontal="left" vertical="top"/>
    </xf>
    <xf numFmtId="164" fontId="14" fillId="0" borderId="9" xfId="0" applyNumberFormat="1" applyFont="1" applyBorder="1" applyAlignment="1">
      <alignment horizontal="center" vertical="center"/>
    </xf>
    <xf numFmtId="164" fontId="8" fillId="0" borderId="9" xfId="0" applyNumberFormat="1" applyFont="1" applyBorder="1" applyAlignment="1">
      <alignment horizontal="left" vertical="top"/>
    </xf>
    <xf numFmtId="0" fontId="1" fillId="0" borderId="10" xfId="0" applyFont="1" applyBorder="1" applyAlignment="1">
      <alignment horizontal="center" vertical="top"/>
    </xf>
    <xf numFmtId="0" fontId="6" fillId="0" borderId="10" xfId="0" applyFont="1" applyBorder="1" applyAlignment="1">
      <alignment vertical="top" wrapText="1"/>
    </xf>
    <xf numFmtId="0" fontId="1" fillId="0" borderId="10" xfId="0" applyFont="1" applyBorder="1" applyAlignment="1">
      <alignment horizontal="center" wrapText="1"/>
    </xf>
    <xf numFmtId="0" fontId="1" fillId="0" borderId="10" xfId="0" applyFont="1" applyBorder="1" applyAlignment="1">
      <alignment horizontal="center"/>
    </xf>
    <xf numFmtId="164" fontId="5" fillId="0" borderId="10" xfId="0" applyNumberFormat="1" applyFont="1" applyBorder="1" applyAlignment="1">
      <alignment horizontal="center"/>
    </xf>
    <xf numFmtId="164" fontId="2" fillId="0" borderId="10" xfId="0" applyNumberFormat="1" applyFont="1" applyBorder="1" applyAlignment="1">
      <alignment horizontal="center"/>
    </xf>
    <xf numFmtId="0" fontId="1" fillId="0" borderId="11" xfId="0" applyFont="1" applyBorder="1" applyAlignment="1">
      <alignment horizontal="center" vertical="top"/>
    </xf>
    <xf numFmtId="0" fontId="6" fillId="0" borderId="11" xfId="0" applyFont="1" applyBorder="1" applyAlignment="1">
      <alignment vertical="top" wrapText="1"/>
    </xf>
    <xf numFmtId="0" fontId="1" fillId="0" borderId="11" xfId="0" applyFont="1" applyBorder="1" applyAlignment="1">
      <alignment horizontal="center" wrapText="1"/>
    </xf>
    <xf numFmtId="0" fontId="1" fillId="0" borderId="11" xfId="0" applyFont="1" applyBorder="1" applyAlignment="1">
      <alignment horizontal="center"/>
    </xf>
    <xf numFmtId="164" fontId="5" fillId="0" borderId="11" xfId="0" applyNumberFormat="1" applyFont="1" applyBorder="1" applyAlignment="1">
      <alignment horizontal="center"/>
    </xf>
    <xf numFmtId="164" fontId="2" fillId="0" borderId="11" xfId="0" applyNumberFormat="1" applyFont="1" applyBorder="1" applyAlignment="1">
      <alignment horizontal="center"/>
    </xf>
    <xf numFmtId="0" fontId="1" fillId="0" borderId="12" xfId="0" applyFont="1" applyBorder="1" applyAlignment="1">
      <alignment horizontal="center" vertical="top"/>
    </xf>
    <xf numFmtId="0" fontId="6" fillId="0" borderId="12" xfId="0" applyFont="1" applyBorder="1" applyAlignment="1">
      <alignment vertical="top" wrapText="1"/>
    </xf>
    <xf numFmtId="0" fontId="1" fillId="0" borderId="12" xfId="0" applyFont="1" applyBorder="1" applyAlignment="1">
      <alignment horizontal="center" wrapText="1"/>
    </xf>
    <xf numFmtId="0" fontId="1" fillId="0" borderId="12" xfId="0" applyFont="1" applyBorder="1" applyAlignment="1">
      <alignment horizontal="center"/>
    </xf>
    <xf numFmtId="164" fontId="5" fillId="0" borderId="12" xfId="0" applyNumberFormat="1" applyFont="1" applyBorder="1" applyAlignment="1">
      <alignment horizontal="center"/>
    </xf>
    <xf numFmtId="164" fontId="2" fillId="0" borderId="12" xfId="0" applyNumberFormat="1" applyFont="1" applyBorder="1" applyAlignment="1">
      <alignment horizontal="center"/>
    </xf>
    <xf numFmtId="0" fontId="1" fillId="0" borderId="13" xfId="0" applyFont="1" applyBorder="1" applyAlignment="1">
      <alignment horizontal="center" vertical="top"/>
    </xf>
    <xf numFmtId="0" fontId="6" fillId="0" borderId="13" xfId="0" applyFont="1" applyBorder="1" applyAlignment="1">
      <alignment vertical="top" wrapText="1"/>
    </xf>
    <xf numFmtId="0" fontId="1" fillId="0" borderId="13" xfId="0" applyFont="1" applyBorder="1" applyAlignment="1">
      <alignment horizontal="center" wrapText="1"/>
    </xf>
    <xf numFmtId="0" fontId="1" fillId="0" borderId="13" xfId="0" applyFont="1" applyBorder="1" applyAlignment="1">
      <alignment horizontal="center"/>
    </xf>
    <xf numFmtId="164" fontId="5" fillId="0" borderId="13" xfId="0" applyNumberFormat="1" applyFont="1" applyBorder="1" applyAlignment="1">
      <alignment horizontal="center"/>
    </xf>
    <xf numFmtId="164" fontId="2" fillId="0" borderId="13" xfId="0" applyNumberFormat="1" applyFont="1" applyBorder="1" applyAlignment="1">
      <alignment horizontal="center"/>
    </xf>
    <xf numFmtId="0" fontId="1" fillId="0" borderId="14" xfId="0" applyFont="1" applyBorder="1" applyAlignment="1">
      <alignment horizontal="center" vertical="top"/>
    </xf>
    <xf numFmtId="0" fontId="6" fillId="0" borderId="14" xfId="0" applyFont="1" applyBorder="1" applyAlignment="1">
      <alignment vertical="top" wrapText="1"/>
    </xf>
    <xf numFmtId="0" fontId="1" fillId="0" borderId="14" xfId="0" applyFont="1" applyBorder="1" applyAlignment="1">
      <alignment horizontal="center" wrapText="1"/>
    </xf>
    <xf numFmtId="0" fontId="1" fillId="0" borderId="14" xfId="0" applyFont="1" applyBorder="1" applyAlignment="1">
      <alignment horizontal="center"/>
    </xf>
    <xf numFmtId="164" fontId="5" fillId="0" borderId="14" xfId="0" applyNumberFormat="1" applyFont="1" applyBorder="1" applyAlignment="1">
      <alignment horizontal="center"/>
    </xf>
    <xf numFmtId="164" fontId="2" fillId="0" borderId="14" xfId="0" applyNumberFormat="1" applyFont="1" applyBorder="1" applyAlignment="1">
      <alignment horizontal="center"/>
    </xf>
    <xf numFmtId="0" fontId="1" fillId="0" borderId="2" xfId="0" applyFont="1" applyBorder="1" applyAlignment="1">
      <alignment horizontal="center" vertical="top"/>
    </xf>
    <xf numFmtId="0" fontId="1" fillId="0" borderId="4" xfId="0" applyFont="1" applyBorder="1" applyAlignment="1">
      <alignment horizontal="center" wrapText="1"/>
    </xf>
    <xf numFmtId="0" fontId="11" fillId="0" borderId="1" xfId="0" applyFont="1" applyBorder="1" applyAlignment="1">
      <alignment horizontal="left" vertical="top"/>
    </xf>
    <xf numFmtId="0" fontId="0" fillId="0" borderId="1" xfId="0" applyFont="1" applyBorder="1" applyAlignment="1">
      <alignment horizontal="center"/>
    </xf>
    <xf numFmtId="0" fontId="15" fillId="0" borderId="0" xfId="0" applyFont="1" applyAlignment="1">
      <alignment vertical="top" wrapText="1"/>
    </xf>
    <xf numFmtId="0" fontId="7" fillId="0" borderId="0" xfId="0" applyFont="1" applyAlignment="1">
      <alignment horizontal="center" vertical="top"/>
    </xf>
    <xf numFmtId="0" fontId="15" fillId="0" borderId="0" xfId="0" applyFont="1" applyAlignment="1">
      <alignment horizontal="center" vertical="top"/>
    </xf>
    <xf numFmtId="0" fontId="1" fillId="0" borderId="1" xfId="0" applyFont="1" applyBorder="1" applyAlignment="1">
      <alignment horizontal="center" vertical="top"/>
    </xf>
    <xf numFmtId="164" fontId="2" fillId="0" borderId="1" xfId="0" applyNumberFormat="1" applyFont="1" applyBorder="1" applyAlignment="1">
      <alignment horizontal="center"/>
    </xf>
    <xf numFmtId="0" fontId="7" fillId="0" borderId="1" xfId="0" applyFont="1" applyBorder="1" applyAlignment="1">
      <alignment horizontal="center"/>
    </xf>
    <xf numFmtId="0" fontId="1" fillId="0" borderId="1" xfId="0" applyFont="1" applyBorder="1" applyAlignment="1">
      <alignment horizontal="center" wrapText="1"/>
    </xf>
    <xf numFmtId="0" fontId="15" fillId="0" borderId="1" xfId="0" applyFont="1" applyBorder="1" applyAlignment="1">
      <alignment vertical="top" wrapText="1"/>
    </xf>
    <xf numFmtId="0" fontId="34" fillId="0" borderId="1" xfId="0" applyFont="1" applyBorder="1" applyAlignment="1">
      <alignment horizontal="center" wrapText="1"/>
    </xf>
    <xf numFmtId="0" fontId="35" fillId="0" borderId="1" xfId="0" applyFont="1" applyBorder="1" applyAlignment="1">
      <alignment horizontal="center" wrapText="1"/>
    </xf>
    <xf numFmtId="0" fontId="7" fillId="0" borderId="0" xfId="0" applyFont="1" applyAlignment="1">
      <alignment vertical="top" wrapText="1"/>
    </xf>
    <xf numFmtId="164" fontId="2" fillId="0" borderId="1" xfId="0" applyNumberFormat="1" applyFont="1" applyBorder="1" applyAlignment="1">
      <alignment horizontal="center"/>
    </xf>
    <xf numFmtId="0" fontId="1" fillId="0" borderId="1" xfId="0" applyFont="1" applyBorder="1" applyAlignment="1">
      <alignment horizontal="center" wrapText="1"/>
    </xf>
    <xf numFmtId="0" fontId="1" fillId="0" borderId="1" xfId="0" applyFont="1" applyBorder="1" applyAlignment="1">
      <alignment horizontal="center" vertical="top"/>
    </xf>
    <xf numFmtId="164" fontId="2" fillId="0" borderId="1" xfId="0" applyNumberFormat="1" applyFont="1" applyBorder="1" applyAlignment="1">
      <alignment horizontal="center"/>
    </xf>
    <xf numFmtId="0" fontId="1" fillId="0" borderId="1" xfId="0" applyFont="1" applyBorder="1" applyAlignment="1">
      <alignment horizontal="center" wrapText="1"/>
    </xf>
    <xf numFmtId="0" fontId="1" fillId="0" borderId="1" xfId="0" applyFont="1" applyBorder="1" applyAlignment="1">
      <alignment horizontal="center" vertical="top"/>
    </xf>
    <xf numFmtId="0" fontId="1" fillId="0" borderId="1" xfId="0" applyFont="1" applyBorder="1" applyAlignment="1">
      <alignment horizontal="center" vertical="top"/>
    </xf>
    <xf numFmtId="0" fontId="6" fillId="0" borderId="0" xfId="0" applyFont="1" applyAlignment="1">
      <alignment wrapText="1"/>
    </xf>
    <xf numFmtId="0" fontId="16" fillId="0" borderId="1" xfId="0" applyFont="1" applyBorder="1" applyAlignment="1">
      <alignment vertical="top" wrapText="1"/>
    </xf>
    <xf numFmtId="0" fontId="19" fillId="0" borderId="1" xfId="0" applyFont="1" applyBorder="1" applyAlignment="1">
      <alignment vertical="top" wrapText="1"/>
    </xf>
    <xf numFmtId="0" fontId="19" fillId="0" borderId="1" xfId="0" applyFont="1" applyBorder="1" applyAlignment="1">
      <alignment horizontal="left" vertical="top" wrapText="1"/>
    </xf>
    <xf numFmtId="0" fontId="19" fillId="0" borderId="0" xfId="0" applyFont="1" applyFill="1" applyBorder="1" applyAlignment="1">
      <alignment vertical="top"/>
    </xf>
    <xf numFmtId="0" fontId="19" fillId="0" borderId="0" xfId="0" applyFont="1" applyBorder="1" applyAlignment="1">
      <alignment vertical="top"/>
    </xf>
    <xf numFmtId="0" fontId="21" fillId="0" borderId="1" xfId="0" applyFont="1" applyBorder="1" applyAlignment="1">
      <alignment vertical="top" wrapText="1"/>
    </xf>
    <xf numFmtId="0" fontId="25" fillId="0" borderId="1" xfId="0" applyFont="1" applyBorder="1" applyAlignment="1">
      <alignment vertical="top" wrapText="1"/>
    </xf>
    <xf numFmtId="0" fontId="25" fillId="0" borderId="1" xfId="0" applyFont="1" applyBorder="1" applyAlignment="1">
      <alignment horizontal="left" vertical="top" wrapText="1"/>
    </xf>
    <xf numFmtId="0" fontId="29" fillId="0" borderId="1" xfId="0" applyFont="1" applyBorder="1" applyAlignment="1">
      <alignment vertical="top" wrapText="1"/>
    </xf>
    <xf numFmtId="0" fontId="3" fillId="2" borderId="5" xfId="0" applyFont="1" applyFill="1" applyBorder="1" applyAlignment="1">
      <alignment horizontal="center" vertical="top" wrapText="1"/>
    </xf>
    <xf numFmtId="0" fontId="28" fillId="0" borderId="1" xfId="0" applyFont="1" applyBorder="1" applyAlignment="1">
      <alignment vertical="top" wrapText="1"/>
    </xf>
    <xf numFmtId="0" fontId="30" fillId="0" borderId="1" xfId="0" applyFont="1" applyBorder="1" applyAlignment="1">
      <alignment vertical="top" wrapText="1"/>
    </xf>
    <xf numFmtId="0" fontId="27" fillId="0" borderId="1" xfId="0" applyFont="1" applyBorder="1" applyAlignment="1">
      <alignment vertical="top"/>
    </xf>
    <xf numFmtId="0" fontId="9" fillId="0" borderId="1" xfId="0" applyFont="1" applyBorder="1" applyAlignment="1">
      <alignment vertical="top" wrapText="1"/>
    </xf>
    <xf numFmtId="0" fontId="8" fillId="0" borderId="0" xfId="0" applyFont="1" applyBorder="1" applyAlignment="1">
      <alignment horizontal="right" vertical="top"/>
    </xf>
    <xf numFmtId="0" fontId="9" fillId="0" borderId="0" xfId="0" applyFont="1" applyBorder="1" applyAlignment="1">
      <alignment horizontal="right" vertical="top"/>
    </xf>
    <xf numFmtId="164" fontId="14" fillId="0" borderId="0" xfId="0" applyNumberFormat="1" applyFont="1" applyBorder="1" applyAlignment="1">
      <alignment horizontal="center" vertical="center"/>
    </xf>
    <xf numFmtId="0" fontId="9" fillId="0" borderId="0" xfId="0" applyFont="1" applyBorder="1" applyAlignment="1"/>
    <xf numFmtId="0" fontId="0" fillId="0" borderId="0" xfId="0" applyFont="1" applyAlignment="1">
      <alignment horizontal="left" vertical="top"/>
    </xf>
    <xf numFmtId="0" fontId="37" fillId="0" borderId="1" xfId="0" applyFont="1" applyBorder="1" applyAlignment="1">
      <alignment vertical="top" wrapText="1"/>
    </xf>
    <xf numFmtId="0" fontId="0" fillId="5" borderId="0" xfId="0" applyFont="1" applyFill="1" applyAlignment="1">
      <alignment horizontal="left" vertical="top"/>
    </xf>
    <xf numFmtId="4" fontId="0" fillId="5" borderId="0" xfId="0" applyNumberFormat="1" applyFont="1" applyFill="1" applyAlignment="1">
      <alignment horizontal="left" vertical="top"/>
    </xf>
    <xf numFmtId="0" fontId="39" fillId="5" borderId="0" xfId="0" applyFont="1" applyFill="1" applyAlignment="1">
      <alignment horizontal="left" vertical="top"/>
    </xf>
    <xf numFmtId="0" fontId="40" fillId="5" borderId="0" xfId="0" applyFont="1" applyFill="1" applyAlignment="1">
      <alignment horizontal="left" vertical="top"/>
    </xf>
    <xf numFmtId="0" fontId="41" fillId="5" borderId="0" xfId="0" applyFont="1" applyFill="1" applyAlignment="1">
      <alignment horizontal="left" vertical="top"/>
    </xf>
    <xf numFmtId="1" fontId="41" fillId="5" borderId="1" xfId="0" applyNumberFormat="1" applyFont="1" applyFill="1" applyBorder="1" applyAlignment="1">
      <alignment horizontal="center" vertical="center" wrapText="1"/>
    </xf>
    <xf numFmtId="0" fontId="38" fillId="0" borderId="1" xfId="0" applyFont="1" applyBorder="1" applyAlignment="1">
      <alignment vertical="top" wrapText="1"/>
    </xf>
    <xf numFmtId="0" fontId="37" fillId="0" borderId="10" xfId="0" applyFont="1" applyBorder="1" applyAlignment="1">
      <alignment vertical="top" wrapText="1"/>
    </xf>
    <xf numFmtId="0" fontId="46" fillId="0" borderId="1" xfId="0" applyFont="1" applyBorder="1" applyAlignment="1">
      <alignment vertical="top" wrapText="1"/>
    </xf>
    <xf numFmtId="0" fontId="12" fillId="2" borderId="6" xfId="0" applyFont="1" applyFill="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8" fillId="3" borderId="3" xfId="0" applyFont="1" applyFill="1" applyBorder="1" applyAlignment="1">
      <alignment vertical="center"/>
    </xf>
    <xf numFmtId="0" fontId="9" fillId="3" borderId="3" xfId="0" applyFont="1" applyFill="1" applyBorder="1" applyAlignment="1">
      <alignment vertical="center"/>
    </xf>
    <xf numFmtId="0" fontId="8" fillId="4" borderId="1" xfId="0" applyFont="1" applyFill="1" applyBorder="1" applyAlignment="1">
      <alignment horizontal="left" vertical="top"/>
    </xf>
    <xf numFmtId="0" fontId="9" fillId="4" borderId="1" xfId="0" applyFont="1" applyFill="1" applyBorder="1" applyAlignment="1"/>
    <xf numFmtId="164" fontId="5" fillId="0" borderId="10" xfId="0" applyNumberFormat="1" applyFont="1" applyBorder="1" applyAlignment="1">
      <alignment horizontal="center"/>
    </xf>
    <xf numFmtId="164" fontId="5" fillId="0" borderId="11" xfId="0" applyNumberFormat="1" applyFont="1" applyBorder="1" applyAlignment="1">
      <alignment horizontal="center"/>
    </xf>
    <xf numFmtId="164" fontId="2" fillId="0" borderId="10" xfId="0" applyNumberFormat="1" applyFont="1" applyBorder="1" applyAlignment="1">
      <alignment horizontal="center"/>
    </xf>
    <xf numFmtId="164" fontId="2" fillId="0" borderId="11" xfId="0" applyNumberFormat="1" applyFont="1" applyBorder="1" applyAlignment="1">
      <alignment horizontal="center"/>
    </xf>
    <xf numFmtId="0" fontId="28" fillId="0" borderId="1" xfId="0" applyFont="1" applyBorder="1" applyAlignment="1">
      <alignment horizontal="left" vertical="top" wrapText="1"/>
    </xf>
    <xf numFmtId="0" fontId="1" fillId="0" borderId="1" xfId="0" applyFont="1" applyBorder="1" applyAlignment="1">
      <alignment horizontal="center" vertical="top"/>
    </xf>
    <xf numFmtId="0" fontId="1" fillId="0" borderId="14" xfId="0" applyFont="1" applyBorder="1" applyAlignment="1">
      <alignment horizontal="center" vertical="top"/>
    </xf>
    <xf numFmtId="0" fontId="1" fillId="0" borderId="11" xfId="0" applyFont="1" applyBorder="1" applyAlignment="1">
      <alignment horizontal="center" vertical="top"/>
    </xf>
    <xf numFmtId="0" fontId="1" fillId="0" borderId="10" xfId="0" applyFont="1" applyBorder="1" applyAlignment="1">
      <alignment horizontal="center" wrapText="1"/>
    </xf>
    <xf numFmtId="0" fontId="1" fillId="0" borderId="11" xfId="0" applyFont="1" applyBorder="1" applyAlignment="1">
      <alignment horizontal="center" wrapText="1"/>
    </xf>
    <xf numFmtId="0" fontId="7" fillId="0" borderId="1" xfId="0" applyFont="1" applyBorder="1" applyAlignment="1">
      <alignment horizontal="center"/>
    </xf>
    <xf numFmtId="164" fontId="5" fillId="0" borderId="1" xfId="0" applyNumberFormat="1" applyFont="1" applyBorder="1" applyAlignment="1">
      <alignment horizontal="center" vertical="center"/>
    </xf>
    <xf numFmtId="0" fontId="1" fillId="0" borderId="10" xfId="0" applyFont="1" applyBorder="1" applyAlignment="1">
      <alignment horizontal="center" vertical="top"/>
    </xf>
    <xf numFmtId="0" fontId="1" fillId="0" borderId="15" xfId="0" applyFont="1" applyBorder="1" applyAlignment="1">
      <alignment horizontal="center" vertical="top"/>
    </xf>
    <xf numFmtId="0" fontId="1" fillId="0" borderId="0" xfId="0" applyFont="1" applyAlignment="1">
      <alignment horizontal="center" vertical="center"/>
    </xf>
    <xf numFmtId="0" fontId="8" fillId="3" borderId="3" xfId="0" applyFont="1" applyFill="1" applyBorder="1" applyAlignment="1">
      <alignment vertical="top"/>
    </xf>
    <xf numFmtId="0" fontId="9" fillId="3" borderId="3" xfId="0" applyFont="1" applyFill="1" applyBorder="1" applyAlignment="1">
      <alignment vertical="top"/>
    </xf>
    <xf numFmtId="164" fontId="2" fillId="0" borderId="1" xfId="0" applyNumberFormat="1" applyFont="1" applyBorder="1" applyAlignment="1">
      <alignment horizontal="center"/>
    </xf>
    <xf numFmtId="0" fontId="32" fillId="6" borderId="10" xfId="0" applyFont="1" applyFill="1" applyBorder="1" applyAlignment="1">
      <alignment horizontal="left" vertical="top" wrapText="1"/>
    </xf>
    <xf numFmtId="0" fontId="32" fillId="6" borderId="14" xfId="0" applyFont="1" applyFill="1" applyBorder="1" applyAlignment="1">
      <alignment horizontal="left" vertical="top" wrapText="1"/>
    </xf>
    <xf numFmtId="0" fontId="32" fillId="6" borderId="11" xfId="0" applyFont="1" applyFill="1" applyBorder="1" applyAlignment="1">
      <alignment horizontal="left" vertical="top" wrapText="1"/>
    </xf>
    <xf numFmtId="0" fontId="1" fillId="0" borderId="14" xfId="0" applyFont="1" applyBorder="1" applyAlignment="1">
      <alignment horizontal="center" wrapText="1"/>
    </xf>
    <xf numFmtId="0" fontId="7" fillId="0" borderId="10" xfId="0" applyFont="1" applyBorder="1" applyAlignment="1">
      <alignment horizontal="center"/>
    </xf>
    <xf numFmtId="0" fontId="7" fillId="0" borderId="14" xfId="0" applyFont="1" applyBorder="1" applyAlignment="1">
      <alignment horizontal="center"/>
    </xf>
    <xf numFmtId="0" fontId="7" fillId="0" borderId="11" xfId="0" applyFont="1" applyBorder="1" applyAlignment="1">
      <alignment horizontal="center"/>
    </xf>
    <xf numFmtId="164" fontId="5" fillId="0" borderId="14" xfId="0" applyNumberFormat="1" applyFont="1" applyBorder="1" applyAlignment="1">
      <alignment horizontal="center"/>
    </xf>
    <xf numFmtId="164" fontId="2" fillId="0" borderId="14" xfId="0" applyNumberFormat="1" applyFont="1" applyBorder="1" applyAlignment="1">
      <alignment horizontal="center"/>
    </xf>
    <xf numFmtId="0" fontId="19" fillId="0" borderId="1" xfId="0" applyFont="1" applyBorder="1" applyAlignment="1">
      <alignment horizontal="left" vertical="top" wrapText="1"/>
    </xf>
    <xf numFmtId="0" fontId="1" fillId="0" borderId="1" xfId="0" applyFont="1" applyBorder="1" applyAlignment="1">
      <alignment horizontal="center" wrapText="1"/>
    </xf>
    <xf numFmtId="164" fontId="14" fillId="3" borderId="2" xfId="0" applyNumberFormat="1" applyFont="1" applyFill="1" applyBorder="1" applyAlignment="1">
      <alignment horizontal="center" vertical="center"/>
    </xf>
    <xf numFmtId="0" fontId="9" fillId="0" borderId="4" xfId="0" applyFont="1" applyBorder="1" applyAlignment="1">
      <alignment vertical="center"/>
    </xf>
    <xf numFmtId="164" fontId="14" fillId="0" borderId="1" xfId="0" applyNumberFormat="1" applyFont="1" applyBorder="1" applyAlignment="1">
      <alignment horizontal="center" vertical="center"/>
    </xf>
    <xf numFmtId="0" fontId="9" fillId="0" borderId="1" xfId="0" applyFont="1" applyBorder="1" applyAlignment="1"/>
    <xf numFmtId="0" fontId="8" fillId="0" borderId="2" xfId="0" applyFont="1" applyBorder="1" applyAlignment="1">
      <alignment horizontal="right" vertical="top"/>
    </xf>
    <xf numFmtId="0" fontId="9" fillId="0" borderId="3" xfId="0" applyFont="1" applyBorder="1" applyAlignment="1">
      <alignment horizontal="right" vertical="top"/>
    </xf>
    <xf numFmtId="0" fontId="9" fillId="0" borderId="4" xfId="0" applyFont="1" applyBorder="1" applyAlignment="1">
      <alignment horizontal="right" vertical="top"/>
    </xf>
    <xf numFmtId="164" fontId="14" fillId="0" borderId="2" xfId="0" applyNumberFormat="1" applyFont="1" applyBorder="1" applyAlignment="1">
      <alignment horizontal="center" vertical="center"/>
    </xf>
    <xf numFmtId="164" fontId="14" fillId="0" borderId="4" xfId="0" applyNumberFormat="1" applyFont="1" applyBorder="1" applyAlignment="1">
      <alignment horizontal="center" vertical="center"/>
    </xf>
    <xf numFmtId="0" fontId="40" fillId="5" borderId="2" xfId="0" applyFont="1" applyFill="1" applyBorder="1" applyAlignment="1">
      <alignment horizontal="left" vertical="top" wrapText="1"/>
    </xf>
    <xf numFmtId="0" fontId="41" fillId="5" borderId="3"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F1FAD2"/>
      <color rgb="FFEDF7D5"/>
      <color rgb="FFFFCCCC"/>
      <color rgb="FFABA0C6"/>
      <color rgb="FFDCD3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H39"/>
  <sheetViews>
    <sheetView tabSelected="1" zoomScale="90" zoomScaleNormal="90" zoomScaleSheetLayoutView="85" workbookViewId="0">
      <pane ySplit="7" topLeftCell="A8" activePane="bottomLeft" state="frozen"/>
      <selection pane="bottomLeft" activeCell="H8" sqref="H8"/>
    </sheetView>
  </sheetViews>
  <sheetFormatPr defaultColWidth="8.7109375" defaultRowHeight="15" x14ac:dyDescent="0.25"/>
  <cols>
    <col min="1" max="1" width="0.85546875" style="4" customWidth="1"/>
    <col min="2" max="2" width="7.28515625" style="1" customWidth="1"/>
    <col min="3" max="3" width="5.28515625" style="1" customWidth="1"/>
    <col min="4" max="4" width="69.140625" style="2" customWidth="1"/>
    <col min="5" max="5" width="10.42578125" style="3" customWidth="1"/>
    <col min="6" max="6" width="9.28515625" style="1" bestFit="1" customWidth="1"/>
    <col min="7" max="7" width="14.42578125" style="13" customWidth="1"/>
    <col min="8" max="8" width="14.42578125" style="11" customWidth="1"/>
    <col min="9" max="16384" width="8.7109375" style="4"/>
  </cols>
  <sheetData>
    <row r="2" spans="2:8" x14ac:dyDescent="0.25">
      <c r="B2" s="30"/>
      <c r="C2" s="34" t="s">
        <v>5</v>
      </c>
      <c r="D2" s="29"/>
      <c r="E2" s="31"/>
      <c r="F2" s="30"/>
      <c r="G2" s="32"/>
      <c r="H2" s="33"/>
    </row>
    <row r="3" spans="2:8" x14ac:dyDescent="0.25">
      <c r="B3" s="30"/>
      <c r="C3" s="34" t="s">
        <v>6</v>
      </c>
      <c r="D3" s="29"/>
      <c r="E3" s="31"/>
      <c r="F3" s="30"/>
      <c r="G3" s="32"/>
      <c r="H3" s="33"/>
    </row>
    <row r="4" spans="2:8" x14ac:dyDescent="0.25">
      <c r="B4" s="30"/>
      <c r="C4" s="34" t="s">
        <v>7</v>
      </c>
      <c r="D4" s="29"/>
      <c r="E4" s="31"/>
      <c r="F4" s="30"/>
      <c r="G4" s="32"/>
      <c r="H4" s="33"/>
    </row>
    <row r="5" spans="2:8" x14ac:dyDescent="0.25">
      <c r="B5" s="30"/>
      <c r="C5" s="34" t="s">
        <v>64</v>
      </c>
      <c r="D5" s="29"/>
      <c r="E5" s="31"/>
      <c r="F5" s="30"/>
      <c r="G5" s="32"/>
      <c r="H5" s="33"/>
    </row>
    <row r="6" spans="2:8" x14ac:dyDescent="0.25">
      <c r="B6" s="30"/>
      <c r="C6" s="28"/>
      <c r="D6" s="29"/>
      <c r="E6" s="31"/>
      <c r="F6" s="30"/>
      <c r="G6" s="32"/>
      <c r="H6" s="33"/>
    </row>
    <row r="7" spans="2:8" s="15" customFormat="1" ht="30" x14ac:dyDescent="0.25">
      <c r="B7" s="27" t="s">
        <v>16</v>
      </c>
      <c r="C7" s="27" t="s">
        <v>3</v>
      </c>
      <c r="D7" s="27" t="s">
        <v>12</v>
      </c>
      <c r="E7" s="27" t="s">
        <v>8</v>
      </c>
      <c r="F7" s="27" t="s">
        <v>0</v>
      </c>
      <c r="G7" s="10" t="s">
        <v>2</v>
      </c>
      <c r="H7" s="10" t="s">
        <v>4</v>
      </c>
    </row>
    <row r="8" spans="2:8" x14ac:dyDescent="0.25">
      <c r="B8" s="16"/>
    </row>
    <row r="9" spans="2:8" s="6" customFormat="1" x14ac:dyDescent="0.25">
      <c r="B9" s="59" t="s">
        <v>15</v>
      </c>
      <c r="C9" s="153" t="s">
        <v>86</v>
      </c>
      <c r="D9" s="154"/>
      <c r="E9" s="36"/>
      <c r="F9" s="37"/>
      <c r="G9" s="38"/>
      <c r="H9" s="39"/>
    </row>
    <row r="11" spans="2:8" s="42" customFormat="1" x14ac:dyDescent="0.25">
      <c r="B11" s="43"/>
      <c r="C11" s="46" t="s">
        <v>10</v>
      </c>
      <c r="D11" s="26"/>
      <c r="E11" s="44"/>
      <c r="F11" s="43"/>
      <c r="G11" s="45"/>
      <c r="H11" s="41"/>
    </row>
    <row r="12" spans="2:8" x14ac:dyDescent="0.25">
      <c r="C12" s="40"/>
    </row>
    <row r="13" spans="2:8" ht="45" x14ac:dyDescent="0.25">
      <c r="C13" s="51">
        <v>1</v>
      </c>
      <c r="D13" s="52" t="s">
        <v>79</v>
      </c>
      <c r="E13" s="47" t="s">
        <v>1</v>
      </c>
      <c r="F13" s="48">
        <v>2</v>
      </c>
      <c r="G13" s="49"/>
      <c r="H13" s="50">
        <f>F13*G13</f>
        <v>0</v>
      </c>
    </row>
    <row r="14" spans="2:8" ht="330" x14ac:dyDescent="0.25">
      <c r="C14" s="51">
        <v>2</v>
      </c>
      <c r="D14" s="140" t="s">
        <v>364</v>
      </c>
      <c r="E14" s="47" t="s">
        <v>1</v>
      </c>
      <c r="F14" s="48">
        <v>12</v>
      </c>
      <c r="G14" s="49"/>
      <c r="H14" s="50">
        <f>F14*G14</f>
        <v>0</v>
      </c>
    </row>
    <row r="16" spans="2:8" s="42" customFormat="1" x14ac:dyDescent="0.25">
      <c r="B16" s="43"/>
      <c r="C16" s="46" t="s">
        <v>11</v>
      </c>
      <c r="D16" s="26"/>
      <c r="E16" s="44"/>
      <c r="F16" s="43"/>
      <c r="G16" s="45"/>
      <c r="H16" s="41"/>
    </row>
    <row r="17" spans="2:8" x14ac:dyDescent="0.25">
      <c r="C17" s="40"/>
    </row>
    <row r="18" spans="2:8" ht="345" x14ac:dyDescent="0.25">
      <c r="C18" s="118">
        <v>1</v>
      </c>
      <c r="D18" s="52" t="s">
        <v>365</v>
      </c>
      <c r="E18" s="117" t="s">
        <v>1</v>
      </c>
      <c r="F18" s="48">
        <v>21</v>
      </c>
      <c r="G18" s="49"/>
      <c r="H18" s="116">
        <f>F18*G18</f>
        <v>0</v>
      </c>
    </row>
    <row r="19" spans="2:8" ht="345" x14ac:dyDescent="0.25">
      <c r="C19" s="118">
        <f>C18+1</f>
        <v>2</v>
      </c>
      <c r="D19" s="52" t="s">
        <v>366</v>
      </c>
      <c r="E19" s="117" t="s">
        <v>1</v>
      </c>
      <c r="F19" s="48">
        <v>54</v>
      </c>
      <c r="G19" s="49"/>
      <c r="H19" s="116">
        <f>F19*G19</f>
        <v>0</v>
      </c>
    </row>
    <row r="20" spans="2:8" ht="315" x14ac:dyDescent="0.25">
      <c r="C20" s="118">
        <f>C19+1</f>
        <v>3</v>
      </c>
      <c r="D20" s="140" t="s">
        <v>367</v>
      </c>
      <c r="E20" s="117" t="s">
        <v>1</v>
      </c>
      <c r="F20" s="48">
        <v>2</v>
      </c>
      <c r="G20" s="49"/>
      <c r="H20" s="116">
        <f>F20*G20</f>
        <v>0</v>
      </c>
    </row>
    <row r="21" spans="2:8" ht="409.5" x14ac:dyDescent="0.25">
      <c r="C21" s="118">
        <f>C20+1</f>
        <v>4</v>
      </c>
      <c r="D21" s="147" t="s">
        <v>368</v>
      </c>
      <c r="E21" s="117" t="s">
        <v>1</v>
      </c>
      <c r="F21" s="48">
        <v>2</v>
      </c>
      <c r="G21" s="49"/>
      <c r="H21" s="116">
        <f>F21*G21</f>
        <v>0</v>
      </c>
    </row>
    <row r="23" spans="2:8" s="42" customFormat="1" x14ac:dyDescent="0.25">
      <c r="B23" s="43"/>
      <c r="C23" s="46" t="s">
        <v>13</v>
      </c>
      <c r="D23" s="26"/>
      <c r="E23" s="44"/>
      <c r="F23" s="43"/>
      <c r="G23" s="45"/>
      <c r="H23" s="41"/>
    </row>
    <row r="24" spans="2:8" x14ac:dyDescent="0.25">
      <c r="C24" s="40"/>
    </row>
    <row r="25" spans="2:8" ht="180" x14ac:dyDescent="0.25">
      <c r="C25" s="51">
        <v>1</v>
      </c>
      <c r="D25" s="52" t="s">
        <v>47</v>
      </c>
      <c r="E25" s="47" t="s">
        <v>1</v>
      </c>
      <c r="F25" s="48">
        <v>1</v>
      </c>
      <c r="G25" s="49"/>
      <c r="H25" s="50">
        <f>F25*G25</f>
        <v>0</v>
      </c>
    </row>
    <row r="26" spans="2:8" ht="409.5" x14ac:dyDescent="0.25">
      <c r="C26" s="51">
        <f>C25+1</f>
        <v>2</v>
      </c>
      <c r="D26" s="147" t="s">
        <v>369</v>
      </c>
      <c r="E26" s="117" t="s">
        <v>1</v>
      </c>
      <c r="F26" s="48">
        <v>2</v>
      </c>
      <c r="G26" s="49"/>
      <c r="H26" s="116">
        <f>F26*G26</f>
        <v>0</v>
      </c>
    </row>
    <row r="27" spans="2:8" ht="135" x14ac:dyDescent="0.25">
      <c r="C27" s="51">
        <f t="shared" ref="C27:C29" si="0">C26+1</f>
        <v>3</v>
      </c>
      <c r="D27" s="52" t="s">
        <v>346</v>
      </c>
      <c r="E27" s="117" t="s">
        <v>1</v>
      </c>
      <c r="F27" s="48">
        <v>2</v>
      </c>
      <c r="G27" s="49"/>
      <c r="H27" s="116">
        <f>F27*G27</f>
        <v>0</v>
      </c>
    </row>
    <row r="28" spans="2:8" ht="120" x14ac:dyDescent="0.25">
      <c r="C28" s="51">
        <f t="shared" si="0"/>
        <v>4</v>
      </c>
      <c r="D28" s="52" t="s">
        <v>347</v>
      </c>
      <c r="E28" s="117" t="s">
        <v>1</v>
      </c>
      <c r="F28" s="48">
        <v>1</v>
      </c>
      <c r="G28" s="49"/>
      <c r="H28" s="116">
        <f>F28*G28</f>
        <v>0</v>
      </c>
    </row>
    <row r="29" spans="2:8" ht="105" x14ac:dyDescent="0.25">
      <c r="C29" s="51">
        <f t="shared" si="0"/>
        <v>5</v>
      </c>
      <c r="D29" s="52" t="s">
        <v>82</v>
      </c>
      <c r="E29" s="47" t="s">
        <v>1</v>
      </c>
      <c r="F29" s="48">
        <v>2</v>
      </c>
      <c r="G29" s="49"/>
      <c r="H29" s="50">
        <f>F29*G29</f>
        <v>0</v>
      </c>
    </row>
    <row r="31" spans="2:8" s="42" customFormat="1" x14ac:dyDescent="0.25">
      <c r="B31" s="43"/>
      <c r="C31" s="46" t="s">
        <v>14</v>
      </c>
      <c r="D31" s="26"/>
      <c r="E31" s="44"/>
      <c r="F31" s="43"/>
      <c r="G31" s="45"/>
      <c r="H31" s="41"/>
    </row>
    <row r="32" spans="2:8" x14ac:dyDescent="0.25">
      <c r="C32" s="40"/>
    </row>
    <row r="33" spans="3:8" ht="105" x14ac:dyDescent="0.25">
      <c r="C33" s="51">
        <v>1</v>
      </c>
      <c r="D33" s="52" t="s">
        <v>48</v>
      </c>
      <c r="E33" s="47" t="s">
        <v>1</v>
      </c>
      <c r="F33" s="48">
        <v>1</v>
      </c>
      <c r="G33" s="49"/>
      <c r="H33" s="50">
        <f>F33*G33</f>
        <v>0</v>
      </c>
    </row>
    <row r="34" spans="3:8" ht="105" x14ac:dyDescent="0.25">
      <c r="C34" s="51">
        <f>C33+1</f>
        <v>2</v>
      </c>
      <c r="D34" s="52" t="s">
        <v>49</v>
      </c>
      <c r="E34" s="47" t="s">
        <v>1</v>
      </c>
      <c r="F34" s="48">
        <v>1</v>
      </c>
      <c r="G34" s="49"/>
      <c r="H34" s="50">
        <f>F34*G34</f>
        <v>0</v>
      </c>
    </row>
    <row r="35" spans="3:8" ht="135" x14ac:dyDescent="0.25">
      <c r="C35" s="51">
        <f t="shared" ref="C35:C37" si="1">C34+1</f>
        <v>3</v>
      </c>
      <c r="D35" s="52" t="s">
        <v>50</v>
      </c>
      <c r="E35" s="47" t="s">
        <v>1</v>
      </c>
      <c r="F35" s="48">
        <v>1</v>
      </c>
      <c r="G35" s="49"/>
      <c r="H35" s="50">
        <f>F35*G35</f>
        <v>0</v>
      </c>
    </row>
    <row r="36" spans="3:8" ht="105" x14ac:dyDescent="0.25">
      <c r="C36" s="51">
        <f t="shared" si="1"/>
        <v>4</v>
      </c>
      <c r="D36" s="52" t="s">
        <v>51</v>
      </c>
      <c r="E36" s="47" t="s">
        <v>1</v>
      </c>
      <c r="F36" s="48">
        <v>1</v>
      </c>
      <c r="G36" s="49"/>
      <c r="H36" s="50">
        <f>F36*G36</f>
        <v>0</v>
      </c>
    </row>
    <row r="37" spans="3:8" ht="330" x14ac:dyDescent="0.25">
      <c r="C37" s="51">
        <f t="shared" si="1"/>
        <v>5</v>
      </c>
      <c r="D37" s="52" t="s">
        <v>370</v>
      </c>
      <c r="E37" s="117" t="s">
        <v>1</v>
      </c>
      <c r="F37" s="48">
        <v>1</v>
      </c>
      <c r="G37" s="49"/>
      <c r="H37" s="116">
        <f>F37*G37</f>
        <v>0</v>
      </c>
    </row>
    <row r="38" spans="3:8" x14ac:dyDescent="0.25">
      <c r="C38" s="155" t="s">
        <v>35</v>
      </c>
      <c r="D38" s="156"/>
      <c r="E38" s="156"/>
      <c r="F38" s="156"/>
      <c r="G38" s="156"/>
      <c r="H38" s="60">
        <f>SUM(H13:H37)</f>
        <v>0</v>
      </c>
    </row>
    <row r="39" spans="3:8" x14ac:dyDescent="0.25">
      <c r="C39" s="40"/>
    </row>
  </sheetData>
  <mergeCells count="2">
    <mergeCell ref="C9:D9"/>
    <mergeCell ref="C38:G38"/>
  </mergeCells>
  <printOptions horizontalCentered="1"/>
  <pageMargins left="0.23622047244094491" right="0.23622047244094491" top="0.23622047244094491" bottom="0.74803149606299213" header="0.31496062992125984" footer="0.31496062992125984"/>
  <pageSetup paperSize="9" scale="76" fitToHeight="0" orientation="portrait" r:id="rId1"/>
  <headerFooter>
    <oddFooter>&amp;R&amp;P/&amp;N</oddFooter>
  </headerFooter>
  <ignoredErrors>
    <ignoredError sqref="B9"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H27"/>
  <sheetViews>
    <sheetView zoomScaleNormal="100" zoomScaleSheetLayoutView="85" workbookViewId="0">
      <pane ySplit="7" topLeftCell="A8" activePane="bottomLeft" state="frozen"/>
      <selection pane="bottomLeft" activeCell="H11" sqref="H11"/>
    </sheetView>
  </sheetViews>
  <sheetFormatPr defaultColWidth="8.7109375" defaultRowHeight="15" x14ac:dyDescent="0.25"/>
  <cols>
    <col min="1" max="1" width="0.85546875" style="4" customWidth="1"/>
    <col min="2" max="2" width="7.28515625" style="1" customWidth="1"/>
    <col min="3" max="3" width="5.28515625" style="1" customWidth="1"/>
    <col min="4" max="4" width="61.28515625" style="2" customWidth="1"/>
    <col min="5" max="5" width="10.42578125" style="3" customWidth="1"/>
    <col min="6" max="6" width="9.28515625" style="1" bestFit="1" customWidth="1"/>
    <col min="7" max="7" width="14.42578125" style="13" customWidth="1"/>
    <col min="8" max="8" width="14.42578125" style="11" customWidth="1"/>
    <col min="9" max="16384" width="8.7109375" style="4"/>
  </cols>
  <sheetData>
    <row r="1" spans="2:8" ht="6" customHeight="1" x14ac:dyDescent="0.25"/>
    <row r="2" spans="2:8" x14ac:dyDescent="0.25">
      <c r="B2" s="30"/>
      <c r="C2" s="34" t="s">
        <v>5</v>
      </c>
      <c r="D2" s="29"/>
      <c r="E2" s="31"/>
      <c r="F2" s="30"/>
      <c r="G2" s="32"/>
      <c r="H2" s="33"/>
    </row>
    <row r="3" spans="2:8" x14ac:dyDescent="0.25">
      <c r="B3" s="30"/>
      <c r="C3" s="34" t="s">
        <v>6</v>
      </c>
      <c r="D3" s="29"/>
      <c r="E3" s="31"/>
      <c r="F3" s="30"/>
      <c r="G3" s="32"/>
      <c r="H3" s="33"/>
    </row>
    <row r="4" spans="2:8" x14ac:dyDescent="0.25">
      <c r="B4" s="30"/>
      <c r="C4" s="34" t="s">
        <v>7</v>
      </c>
      <c r="D4" s="29"/>
      <c r="E4" s="31"/>
      <c r="F4" s="30"/>
      <c r="G4" s="32"/>
      <c r="H4" s="33"/>
    </row>
    <row r="5" spans="2:8" x14ac:dyDescent="0.25">
      <c r="B5" s="30"/>
      <c r="C5" s="34" t="s">
        <v>64</v>
      </c>
      <c r="D5" s="29"/>
      <c r="E5" s="31"/>
      <c r="F5" s="30"/>
      <c r="G5" s="32"/>
      <c r="H5" s="33"/>
    </row>
    <row r="6" spans="2:8" ht="7.35" customHeight="1" x14ac:dyDescent="0.25">
      <c r="B6" s="30"/>
      <c r="C6" s="28"/>
      <c r="D6" s="29"/>
      <c r="E6" s="31"/>
      <c r="F6" s="30"/>
      <c r="G6" s="32"/>
      <c r="H6" s="33"/>
    </row>
    <row r="7" spans="2:8" s="15" customFormat="1" ht="33" customHeight="1" x14ac:dyDescent="0.25">
      <c r="B7" s="27" t="s">
        <v>16</v>
      </c>
      <c r="C7" s="27" t="s">
        <v>3</v>
      </c>
      <c r="D7" s="27" t="s">
        <v>12</v>
      </c>
      <c r="E7" s="27" t="s">
        <v>8</v>
      </c>
      <c r="F7" s="27" t="s">
        <v>0</v>
      </c>
      <c r="G7" s="10" t="s">
        <v>2</v>
      </c>
      <c r="H7" s="10" t="s">
        <v>4</v>
      </c>
    </row>
    <row r="8" spans="2:8" ht="10.35" customHeight="1" x14ac:dyDescent="0.25">
      <c r="B8" s="16"/>
    </row>
    <row r="9" spans="2:8" s="6" customFormat="1" ht="17.100000000000001" customHeight="1" x14ac:dyDescent="0.25">
      <c r="B9" s="59">
        <v>2</v>
      </c>
      <c r="C9" s="153" t="s">
        <v>328</v>
      </c>
      <c r="D9" s="154"/>
      <c r="E9" s="36"/>
      <c r="F9" s="37"/>
      <c r="G9" s="38"/>
      <c r="H9" s="39"/>
    </row>
    <row r="10" spans="2:8" ht="10.35" customHeight="1" x14ac:dyDescent="0.25"/>
    <row r="11" spans="2:8" s="42" customFormat="1" ht="17.100000000000001" customHeight="1" x14ac:dyDescent="0.25">
      <c r="B11" s="43"/>
      <c r="C11" s="46" t="s">
        <v>329</v>
      </c>
      <c r="D11" s="26"/>
      <c r="E11" s="44"/>
      <c r="F11" s="43"/>
      <c r="G11" s="45"/>
      <c r="H11" s="41"/>
    </row>
    <row r="12" spans="2:8" ht="10.35" customHeight="1" x14ac:dyDescent="0.25">
      <c r="C12" s="40"/>
    </row>
    <row r="13" spans="2:8" ht="246" customHeight="1" x14ac:dyDescent="0.25">
      <c r="C13" s="105">
        <v>1</v>
      </c>
      <c r="D13" s="109" t="s">
        <v>330</v>
      </c>
      <c r="E13" s="108" t="s">
        <v>1</v>
      </c>
      <c r="F13" s="48">
        <v>1</v>
      </c>
      <c r="G13" s="49"/>
      <c r="H13" s="106">
        <f>F13*G13</f>
        <v>0</v>
      </c>
    </row>
    <row r="14" spans="2:8" ht="93.75" customHeight="1" x14ac:dyDescent="0.25">
      <c r="C14" s="105">
        <f>C13+1</f>
        <v>2</v>
      </c>
      <c r="D14" s="109" t="s">
        <v>331</v>
      </c>
      <c r="E14" s="108" t="s">
        <v>1</v>
      </c>
      <c r="F14" s="48">
        <v>1</v>
      </c>
      <c r="G14" s="49"/>
      <c r="H14" s="106">
        <f>F14*G14</f>
        <v>0</v>
      </c>
    </row>
    <row r="15" spans="2:8" ht="123.75" customHeight="1" x14ac:dyDescent="0.25">
      <c r="C15" s="105">
        <f t="shared" ref="C15:C16" si="0">C14+1</f>
        <v>3</v>
      </c>
      <c r="D15" s="109" t="s">
        <v>332</v>
      </c>
      <c r="E15" s="108" t="s">
        <v>1</v>
      </c>
      <c r="F15" s="48">
        <v>1</v>
      </c>
      <c r="G15" s="49"/>
      <c r="H15" s="106">
        <f t="shared" ref="H15:H26" si="1">F15*G15</f>
        <v>0</v>
      </c>
    </row>
    <row r="16" spans="2:8" ht="79.5" customHeight="1" x14ac:dyDescent="0.25">
      <c r="C16" s="105">
        <f t="shared" si="0"/>
        <v>4</v>
      </c>
      <c r="D16" s="109" t="s">
        <v>333</v>
      </c>
      <c r="E16" s="108" t="s">
        <v>1</v>
      </c>
      <c r="F16" s="48">
        <v>2</v>
      </c>
      <c r="G16" s="49"/>
      <c r="H16" s="106">
        <f t="shared" si="1"/>
        <v>0</v>
      </c>
    </row>
    <row r="18" spans="2:8" x14ac:dyDescent="0.25">
      <c r="B18" s="43"/>
      <c r="C18" s="46" t="s">
        <v>334</v>
      </c>
      <c r="D18" s="26"/>
      <c r="E18" s="44"/>
      <c r="F18" s="43"/>
      <c r="G18" s="45"/>
      <c r="H18" s="41"/>
    </row>
    <row r="19" spans="2:8" x14ac:dyDescent="0.25">
      <c r="C19" s="40"/>
    </row>
    <row r="20" spans="2:8" ht="107.25" customHeight="1" x14ac:dyDescent="0.25">
      <c r="C20" s="105">
        <f>C16+1</f>
        <v>5</v>
      </c>
      <c r="D20" s="109" t="s">
        <v>335</v>
      </c>
      <c r="E20" s="108" t="s">
        <v>1</v>
      </c>
      <c r="F20" s="48">
        <v>1</v>
      </c>
      <c r="G20" s="49"/>
      <c r="H20" s="106">
        <f t="shared" si="1"/>
        <v>0</v>
      </c>
    </row>
    <row r="21" spans="2:8" ht="107.25" customHeight="1" x14ac:dyDescent="0.25">
      <c r="C21" s="105">
        <v>6</v>
      </c>
      <c r="D21" s="109" t="s">
        <v>336</v>
      </c>
      <c r="E21" s="108" t="s">
        <v>1</v>
      </c>
      <c r="F21" s="48">
        <v>4</v>
      </c>
      <c r="G21" s="49"/>
      <c r="H21" s="106">
        <f t="shared" si="1"/>
        <v>0</v>
      </c>
    </row>
    <row r="22" spans="2:8" ht="80.25" customHeight="1" x14ac:dyDescent="0.25">
      <c r="C22" s="105">
        <v>7</v>
      </c>
      <c r="D22" s="109" t="s">
        <v>282</v>
      </c>
      <c r="E22" s="108" t="s">
        <v>1</v>
      </c>
      <c r="F22" s="48">
        <v>2</v>
      </c>
      <c r="G22" s="49"/>
      <c r="H22" s="106">
        <f t="shared" si="1"/>
        <v>0</v>
      </c>
    </row>
    <row r="23" spans="2:8" ht="38.25" customHeight="1" x14ac:dyDescent="0.25">
      <c r="C23" s="105">
        <v>8</v>
      </c>
      <c r="D23" s="109" t="s">
        <v>337</v>
      </c>
      <c r="E23" s="108" t="s">
        <v>1</v>
      </c>
      <c r="F23" s="48">
        <v>1</v>
      </c>
      <c r="G23" s="49"/>
      <c r="H23" s="106">
        <f t="shared" si="1"/>
        <v>0</v>
      </c>
    </row>
    <row r="24" spans="2:8" ht="37.5" customHeight="1" x14ac:dyDescent="0.25">
      <c r="C24" s="105">
        <v>9</v>
      </c>
      <c r="D24" s="109" t="s">
        <v>338</v>
      </c>
      <c r="E24" s="108" t="s">
        <v>1</v>
      </c>
      <c r="F24" s="48">
        <v>2</v>
      </c>
      <c r="G24" s="49"/>
      <c r="H24" s="106">
        <f t="shared" si="1"/>
        <v>0</v>
      </c>
    </row>
    <row r="25" spans="2:8" ht="80.25" customHeight="1" x14ac:dyDescent="0.25">
      <c r="C25" s="105">
        <v>10</v>
      </c>
      <c r="D25" s="109" t="s">
        <v>339</v>
      </c>
      <c r="E25" s="108" t="s">
        <v>1</v>
      </c>
      <c r="F25" s="48">
        <v>3</v>
      </c>
      <c r="G25" s="49"/>
      <c r="H25" s="106">
        <f t="shared" si="1"/>
        <v>0</v>
      </c>
    </row>
    <row r="26" spans="2:8" ht="186.75" customHeight="1" x14ac:dyDescent="0.25">
      <c r="C26" s="105">
        <v>11</v>
      </c>
      <c r="D26" s="109" t="s">
        <v>340</v>
      </c>
      <c r="E26" s="108" t="s">
        <v>1</v>
      </c>
      <c r="F26" s="48">
        <v>1</v>
      </c>
      <c r="G26" s="49"/>
      <c r="H26" s="106">
        <f t="shared" si="1"/>
        <v>0</v>
      </c>
    </row>
    <row r="27" spans="2:8" x14ac:dyDescent="0.25">
      <c r="C27" s="155" t="s">
        <v>41</v>
      </c>
      <c r="D27" s="156"/>
      <c r="E27" s="156"/>
      <c r="F27" s="156"/>
      <c r="G27" s="156"/>
      <c r="H27" s="60">
        <f>SUM(H13:H26)</f>
        <v>0</v>
      </c>
    </row>
  </sheetData>
  <mergeCells count="2">
    <mergeCell ref="C9:D9"/>
    <mergeCell ref="C27:G27"/>
  </mergeCells>
  <printOptions horizontalCentered="1"/>
  <pageMargins left="0.23622047244094491" right="0.23622047244094491" top="0.23622047244094491" bottom="0.74803149606299213" header="0.31496062992125984" footer="0.31496062992125984"/>
  <pageSetup paperSize="9" scale="81" fitToHeight="0" orientation="portrait" r:id="rId1"/>
  <headerFooter>
    <oddFooter>&amp;R&amp;P/&amp;N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H39"/>
  <sheetViews>
    <sheetView zoomScaleNormal="100" zoomScaleSheetLayoutView="85" workbookViewId="0">
      <pane ySplit="7" topLeftCell="A8" activePane="bottomLeft" state="frozen"/>
      <selection pane="bottomLeft" activeCell="P21" sqref="P21:P23"/>
    </sheetView>
  </sheetViews>
  <sheetFormatPr defaultColWidth="8.7109375" defaultRowHeight="15" x14ac:dyDescent="0.25"/>
  <cols>
    <col min="1" max="1" width="0.85546875" style="4" customWidth="1"/>
    <col min="2" max="2" width="7.28515625" style="1" customWidth="1"/>
    <col min="3" max="3" width="5.28515625" style="1" customWidth="1"/>
    <col min="4" max="4" width="61.28515625" style="2" customWidth="1"/>
    <col min="5" max="5" width="10.42578125" style="3" customWidth="1"/>
    <col min="6" max="6" width="9.28515625" style="1" bestFit="1" customWidth="1"/>
    <col min="7" max="7" width="14.42578125" style="13" customWidth="1"/>
    <col min="8" max="8" width="14.42578125" style="11" customWidth="1"/>
    <col min="9" max="16384" width="8.7109375" style="4"/>
  </cols>
  <sheetData>
    <row r="1" spans="2:8" ht="6" customHeight="1" x14ac:dyDescent="0.25"/>
    <row r="2" spans="2:8" x14ac:dyDescent="0.25">
      <c r="B2" s="30"/>
      <c r="C2" s="34" t="s">
        <v>5</v>
      </c>
      <c r="D2" s="29"/>
      <c r="E2" s="31"/>
      <c r="F2" s="30"/>
      <c r="G2" s="32"/>
      <c r="H2" s="33"/>
    </row>
    <row r="3" spans="2:8" x14ac:dyDescent="0.25">
      <c r="B3" s="30"/>
      <c r="C3" s="34" t="s">
        <v>6</v>
      </c>
      <c r="D3" s="29"/>
      <c r="E3" s="31"/>
      <c r="F3" s="30"/>
      <c r="G3" s="32"/>
      <c r="H3" s="33"/>
    </row>
    <row r="4" spans="2:8" x14ac:dyDescent="0.25">
      <c r="B4" s="30"/>
      <c r="C4" s="34" t="s">
        <v>7</v>
      </c>
      <c r="D4" s="29"/>
      <c r="E4" s="31"/>
      <c r="F4" s="30"/>
      <c r="G4" s="32"/>
      <c r="H4" s="33"/>
    </row>
    <row r="5" spans="2:8" x14ac:dyDescent="0.25">
      <c r="B5" s="30"/>
      <c r="C5" s="34" t="s">
        <v>9</v>
      </c>
      <c r="D5" s="29"/>
      <c r="E5" s="31"/>
      <c r="F5" s="30"/>
      <c r="G5" s="32"/>
      <c r="H5" s="33"/>
    </row>
    <row r="6" spans="2:8" ht="7.35" customHeight="1" x14ac:dyDescent="0.25">
      <c r="B6" s="30"/>
      <c r="C6" s="28"/>
      <c r="D6" s="29"/>
      <c r="E6" s="31"/>
      <c r="F6" s="30"/>
      <c r="G6" s="32"/>
      <c r="H6" s="33"/>
    </row>
    <row r="7" spans="2:8" s="15" customFormat="1" ht="33" customHeight="1" x14ac:dyDescent="0.25">
      <c r="B7" s="150" t="s">
        <v>42</v>
      </c>
      <c r="C7" s="151"/>
      <c r="D7" s="151"/>
      <c r="E7" s="151"/>
      <c r="F7" s="151"/>
      <c r="G7" s="151"/>
      <c r="H7" s="152"/>
    </row>
    <row r="8" spans="2:8" ht="10.35" customHeight="1" x14ac:dyDescent="0.25">
      <c r="B8" s="16"/>
    </row>
    <row r="9" spans="2:8" s="6" customFormat="1" ht="17.100000000000001" customHeight="1" x14ac:dyDescent="0.25">
      <c r="B9" s="59" t="s">
        <v>15</v>
      </c>
      <c r="C9" s="153" t="s">
        <v>23</v>
      </c>
      <c r="D9" s="154"/>
      <c r="E9" s="36"/>
      <c r="F9" s="37"/>
      <c r="G9" s="186">
        <f>'SUTEREN - A'!H38</f>
        <v>0</v>
      </c>
      <c r="H9" s="187"/>
    </row>
    <row r="10" spans="2:8" ht="9.9499999999999993" customHeight="1" x14ac:dyDescent="0.25">
      <c r="G10" s="64"/>
      <c r="H10" s="65"/>
    </row>
    <row r="11" spans="2:8" s="6" customFormat="1" ht="17.100000000000001" customHeight="1" x14ac:dyDescent="0.25">
      <c r="B11" s="59">
        <v>0</v>
      </c>
      <c r="C11" s="153" t="s">
        <v>24</v>
      </c>
      <c r="D11" s="154"/>
      <c r="E11" s="36"/>
      <c r="F11" s="37"/>
      <c r="G11" s="186">
        <f>'PRIZEMLJE - A'!H43</f>
        <v>0</v>
      </c>
      <c r="H11" s="187"/>
    </row>
    <row r="12" spans="2:8" ht="9.9499999999999993" customHeight="1" x14ac:dyDescent="0.25">
      <c r="G12" s="64"/>
      <c r="H12" s="65"/>
    </row>
    <row r="13" spans="2:8" s="6" customFormat="1" ht="17.100000000000001" customHeight="1" x14ac:dyDescent="0.25">
      <c r="B13" s="59">
        <v>1</v>
      </c>
      <c r="C13" s="153" t="s">
        <v>25</v>
      </c>
      <c r="D13" s="154"/>
      <c r="E13" s="36"/>
      <c r="F13" s="37"/>
      <c r="G13" s="186">
        <f>'I. KAT - A'!H50</f>
        <v>0</v>
      </c>
      <c r="H13" s="187"/>
    </row>
    <row r="14" spans="2:8" ht="9.9499999999999993" customHeight="1" x14ac:dyDescent="0.25">
      <c r="G14" s="64"/>
      <c r="H14" s="65"/>
    </row>
    <row r="15" spans="2:8" s="6" customFormat="1" ht="17.100000000000001" customHeight="1" x14ac:dyDescent="0.25">
      <c r="B15" s="59">
        <v>2</v>
      </c>
      <c r="C15" s="153" t="s">
        <v>26</v>
      </c>
      <c r="D15" s="154"/>
      <c r="E15" s="36"/>
      <c r="F15" s="37"/>
      <c r="G15" s="186">
        <f>'II. KAT - A'!H105</f>
        <v>0</v>
      </c>
      <c r="H15" s="187"/>
    </row>
    <row r="16" spans="2:8" ht="9.9499999999999993" customHeight="1" x14ac:dyDescent="0.25">
      <c r="G16" s="64"/>
      <c r="H16" s="65"/>
    </row>
    <row r="17" spans="2:8" s="6" customFormat="1" ht="17.100000000000001" customHeight="1" x14ac:dyDescent="0.25">
      <c r="B17" s="59">
        <v>3</v>
      </c>
      <c r="C17" s="153" t="s">
        <v>27</v>
      </c>
      <c r="D17" s="154"/>
      <c r="E17" s="36"/>
      <c r="F17" s="37"/>
      <c r="G17" s="186">
        <f>'III. KAT - A'!H143</f>
        <v>0</v>
      </c>
      <c r="H17" s="187"/>
    </row>
    <row r="18" spans="2:8" ht="9.9499999999999993" customHeight="1" x14ac:dyDescent="0.25">
      <c r="G18" s="64"/>
      <c r="H18" s="65"/>
    </row>
    <row r="19" spans="2:8" s="6" customFormat="1" ht="17.100000000000001" customHeight="1" x14ac:dyDescent="0.25">
      <c r="B19" s="59">
        <v>4</v>
      </c>
      <c r="C19" s="153" t="s">
        <v>28</v>
      </c>
      <c r="D19" s="154"/>
      <c r="E19" s="36"/>
      <c r="F19" s="37"/>
      <c r="G19" s="186">
        <f>'IV. KAT - A'!H79</f>
        <v>0</v>
      </c>
      <c r="H19" s="187"/>
    </row>
    <row r="20" spans="2:8" ht="9.9499999999999993" customHeight="1" x14ac:dyDescent="0.25">
      <c r="G20" s="64"/>
      <c r="H20" s="65"/>
    </row>
    <row r="21" spans="2:8" s="6" customFormat="1" ht="17.100000000000001" customHeight="1" x14ac:dyDescent="0.25">
      <c r="B21" s="59">
        <v>5</v>
      </c>
      <c r="C21" s="153" t="s">
        <v>29</v>
      </c>
      <c r="D21" s="154"/>
      <c r="E21" s="36"/>
      <c r="F21" s="37"/>
      <c r="G21" s="186">
        <f>'V. KAT - A'!H62</f>
        <v>0</v>
      </c>
      <c r="H21" s="187"/>
    </row>
    <row r="22" spans="2:8" ht="9.9499999999999993" customHeight="1" x14ac:dyDescent="0.25">
      <c r="G22" s="64"/>
      <c r="H22" s="65"/>
    </row>
    <row r="23" spans="2:8" s="6" customFormat="1" ht="17.100000000000001" customHeight="1" x14ac:dyDescent="0.25">
      <c r="B23" s="59" t="s">
        <v>15</v>
      </c>
      <c r="C23" s="153" t="s">
        <v>30</v>
      </c>
      <c r="D23" s="154"/>
      <c r="E23" s="36"/>
      <c r="F23" s="37"/>
      <c r="G23" s="186">
        <f>'SUTEREN - B'!H37</f>
        <v>0</v>
      </c>
      <c r="H23" s="187"/>
    </row>
    <row r="24" spans="2:8" ht="9.9499999999999993" customHeight="1" x14ac:dyDescent="0.25">
      <c r="G24" s="64"/>
      <c r="H24" s="65"/>
    </row>
    <row r="25" spans="2:8" s="6" customFormat="1" ht="17.100000000000001" customHeight="1" x14ac:dyDescent="0.25">
      <c r="B25" s="59">
        <v>0</v>
      </c>
      <c r="C25" s="153" t="s">
        <v>33</v>
      </c>
      <c r="D25" s="154"/>
      <c r="E25" s="36"/>
      <c r="F25" s="37"/>
      <c r="G25" s="186">
        <f>'PRIZEMLJE - B'!H46</f>
        <v>0</v>
      </c>
      <c r="H25" s="187"/>
    </row>
    <row r="26" spans="2:8" ht="9.9499999999999993" customHeight="1" x14ac:dyDescent="0.25">
      <c r="G26" s="64"/>
      <c r="H26" s="65"/>
    </row>
    <row r="27" spans="2:8" s="6" customFormat="1" ht="17.100000000000001" customHeight="1" x14ac:dyDescent="0.25">
      <c r="B27" s="59">
        <v>1</v>
      </c>
      <c r="C27" s="153" t="s">
        <v>34</v>
      </c>
      <c r="D27" s="154"/>
      <c r="E27" s="36"/>
      <c r="F27" s="37"/>
      <c r="G27" s="186">
        <f>'I. KAT - B'!H27</f>
        <v>0</v>
      </c>
      <c r="H27" s="187"/>
    </row>
    <row r="28" spans="2:8" ht="9.9499999999999993" customHeight="1" thickBot="1" x14ac:dyDescent="0.3">
      <c r="G28" s="64"/>
      <c r="H28" s="65"/>
    </row>
    <row r="29" spans="2:8" ht="5.0999999999999996" customHeight="1" x14ac:dyDescent="0.25">
      <c r="B29" s="61"/>
      <c r="C29" s="61"/>
      <c r="D29" s="62"/>
      <c r="E29" s="63"/>
      <c r="F29" s="61"/>
      <c r="G29" s="66"/>
      <c r="H29" s="67"/>
    </row>
    <row r="30" spans="2:8" x14ac:dyDescent="0.25">
      <c r="B30" s="190" t="s">
        <v>43</v>
      </c>
      <c r="C30" s="191"/>
      <c r="D30" s="191"/>
      <c r="E30" s="191"/>
      <c r="F30" s="192"/>
      <c r="G30" s="188">
        <f>SUM(G9:H27)</f>
        <v>0</v>
      </c>
      <c r="H30" s="189"/>
    </row>
    <row r="31" spans="2:8" ht="5.0999999999999996" customHeight="1" x14ac:dyDescent="0.25">
      <c r="G31" s="64"/>
      <c r="H31" s="65"/>
    </row>
    <row r="32" spans="2:8" x14ac:dyDescent="0.25">
      <c r="B32" s="190" t="s">
        <v>44</v>
      </c>
      <c r="C32" s="191"/>
      <c r="D32" s="191"/>
      <c r="E32" s="191"/>
      <c r="F32" s="192"/>
      <c r="G32" s="193">
        <f>G30*25%</f>
        <v>0</v>
      </c>
      <c r="H32" s="194"/>
    </row>
    <row r="33" spans="2:8" ht="5.0999999999999996" customHeight="1" x14ac:dyDescent="0.25">
      <c r="G33" s="64"/>
      <c r="H33" s="65"/>
    </row>
    <row r="34" spans="2:8" x14ac:dyDescent="0.25">
      <c r="B34" s="190" t="s">
        <v>45</v>
      </c>
      <c r="C34" s="191"/>
      <c r="D34" s="191"/>
      <c r="E34" s="191"/>
      <c r="F34" s="192"/>
      <c r="G34" s="188">
        <f>G30+G32</f>
        <v>0</v>
      </c>
      <c r="H34" s="189"/>
    </row>
    <row r="35" spans="2:8" x14ac:dyDescent="0.25">
      <c r="B35" s="135"/>
      <c r="C35" s="136"/>
      <c r="D35" s="136"/>
      <c r="E35" s="136"/>
      <c r="F35" s="136"/>
      <c r="G35" s="137"/>
      <c r="H35" s="138"/>
    </row>
    <row r="36" spans="2:8" x14ac:dyDescent="0.25">
      <c r="B36" s="135"/>
      <c r="C36" s="136"/>
      <c r="D36" s="136"/>
      <c r="E36" s="136"/>
      <c r="F36" s="136"/>
      <c r="G36" s="137"/>
      <c r="H36" s="138"/>
    </row>
    <row r="37" spans="2:8" s="139" customFormat="1" ht="18.75" x14ac:dyDescent="0.25">
      <c r="B37" s="143" t="s">
        <v>352</v>
      </c>
      <c r="C37" s="141"/>
      <c r="D37" s="141"/>
      <c r="E37" s="142"/>
      <c r="F37" s="142"/>
      <c r="G37" s="141"/>
      <c r="H37" s="141"/>
    </row>
    <row r="38" spans="2:8" s="139" customFormat="1" ht="15.75" x14ac:dyDescent="0.25">
      <c r="B38" s="144" t="s">
        <v>353</v>
      </c>
      <c r="C38" s="145"/>
      <c r="D38" s="145"/>
      <c r="E38" s="144" t="s">
        <v>354</v>
      </c>
      <c r="F38" s="141"/>
      <c r="G38" s="141"/>
      <c r="H38" s="141"/>
    </row>
    <row r="39" spans="2:8" s="139" customFormat="1" ht="33" customHeight="1" x14ac:dyDescent="0.25">
      <c r="B39" s="195" t="s">
        <v>357</v>
      </c>
      <c r="C39" s="196"/>
      <c r="D39" s="196"/>
      <c r="E39" s="146"/>
      <c r="F39" s="141"/>
      <c r="G39" s="141"/>
      <c r="H39" s="141"/>
    </row>
  </sheetData>
  <mergeCells count="28">
    <mergeCell ref="B39:D39"/>
    <mergeCell ref="C13:D13"/>
    <mergeCell ref="G13:H13"/>
    <mergeCell ref="B7:H7"/>
    <mergeCell ref="C9:D9"/>
    <mergeCell ref="G9:H9"/>
    <mergeCell ref="C11:D11"/>
    <mergeCell ref="G11:H11"/>
    <mergeCell ref="C15:D15"/>
    <mergeCell ref="G15:H15"/>
    <mergeCell ref="C17:D17"/>
    <mergeCell ref="G17:H17"/>
    <mergeCell ref="C19:D19"/>
    <mergeCell ref="G19:H19"/>
    <mergeCell ref="C21:D21"/>
    <mergeCell ref="G21:H21"/>
    <mergeCell ref="C23:D23"/>
    <mergeCell ref="G23:H23"/>
    <mergeCell ref="C25:D25"/>
    <mergeCell ref="G25:H25"/>
    <mergeCell ref="G34:H34"/>
    <mergeCell ref="B30:F30"/>
    <mergeCell ref="B32:F32"/>
    <mergeCell ref="B34:F34"/>
    <mergeCell ref="C27:D27"/>
    <mergeCell ref="G27:H27"/>
    <mergeCell ref="G30:H30"/>
    <mergeCell ref="G32:H32"/>
  </mergeCells>
  <printOptions horizontalCentered="1"/>
  <pageMargins left="0.23622047244094491" right="0.23622047244094491" top="0.23622047244094491" bottom="0.74803149606299213" header="0.31496062992125984" footer="0.31496062992125984"/>
  <pageSetup paperSize="9" scale="81" fitToHeight="0" orientation="portrait" r:id="rId1"/>
  <headerFooter>
    <oddFooter>&amp;R&amp;P/&amp;N</oddFooter>
  </headerFooter>
  <ignoredErrors>
    <ignoredError sqref="B9 B2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H51"/>
  <sheetViews>
    <sheetView zoomScale="90" zoomScaleNormal="90" zoomScaleSheetLayoutView="85" workbookViewId="0">
      <pane ySplit="7" topLeftCell="A8" activePane="bottomLeft" state="frozen"/>
      <selection pane="bottomLeft" activeCell="D13" sqref="D13"/>
    </sheetView>
  </sheetViews>
  <sheetFormatPr defaultColWidth="8.7109375" defaultRowHeight="15" x14ac:dyDescent="0.25"/>
  <cols>
    <col min="1" max="1" width="0.85546875" style="4" customWidth="1"/>
    <col min="2" max="2" width="7.28515625" style="1" customWidth="1"/>
    <col min="3" max="3" width="5.28515625" style="1" customWidth="1"/>
    <col min="4" max="4" width="61.28515625" style="2" customWidth="1"/>
    <col min="5" max="5" width="10.42578125" style="3" customWidth="1"/>
    <col min="6" max="6" width="9.28515625" style="1" bestFit="1" customWidth="1"/>
    <col min="7" max="7" width="14.42578125" style="13" customWidth="1"/>
    <col min="8" max="8" width="14.42578125" style="11" customWidth="1"/>
    <col min="9" max="16384" width="8.7109375" style="4"/>
  </cols>
  <sheetData>
    <row r="2" spans="2:8" x14ac:dyDescent="0.25">
      <c r="B2" s="30"/>
      <c r="C2" s="34" t="s">
        <v>5</v>
      </c>
      <c r="D2" s="29"/>
      <c r="E2" s="31"/>
      <c r="F2" s="30"/>
      <c r="G2" s="32"/>
      <c r="H2" s="33"/>
    </row>
    <row r="3" spans="2:8" x14ac:dyDescent="0.25">
      <c r="B3" s="30"/>
      <c r="C3" s="34" t="s">
        <v>6</v>
      </c>
      <c r="D3" s="29"/>
      <c r="E3" s="31"/>
      <c r="F3" s="30"/>
      <c r="G3" s="32"/>
      <c r="H3" s="33"/>
    </row>
    <row r="4" spans="2:8" x14ac:dyDescent="0.25">
      <c r="B4" s="30"/>
      <c r="C4" s="34" t="s">
        <v>7</v>
      </c>
      <c r="D4" s="29"/>
      <c r="E4" s="31"/>
      <c r="F4" s="30"/>
      <c r="G4" s="32"/>
      <c r="H4" s="33"/>
    </row>
    <row r="5" spans="2:8" x14ac:dyDescent="0.25">
      <c r="B5" s="30"/>
      <c r="C5" s="34" t="s">
        <v>64</v>
      </c>
      <c r="D5" s="29"/>
      <c r="E5" s="31"/>
      <c r="F5" s="30"/>
      <c r="G5" s="32"/>
      <c r="H5" s="33"/>
    </row>
    <row r="6" spans="2:8" x14ac:dyDescent="0.25">
      <c r="B6" s="30"/>
      <c r="C6" s="28"/>
      <c r="D6" s="29"/>
      <c r="E6" s="31"/>
      <c r="F6" s="30"/>
      <c r="G6" s="32"/>
      <c r="H6" s="33"/>
    </row>
    <row r="7" spans="2:8" s="15" customFormat="1" ht="30" x14ac:dyDescent="0.25">
      <c r="B7" s="27" t="s">
        <v>16</v>
      </c>
      <c r="C7" s="27" t="s">
        <v>3</v>
      </c>
      <c r="D7" s="27" t="s">
        <v>12</v>
      </c>
      <c r="E7" s="27" t="s">
        <v>8</v>
      </c>
      <c r="F7" s="27" t="s">
        <v>0</v>
      </c>
      <c r="G7" s="10" t="s">
        <v>2</v>
      </c>
      <c r="H7" s="10" t="s">
        <v>4</v>
      </c>
    </row>
    <row r="8" spans="2:8" x14ac:dyDescent="0.25">
      <c r="B8" s="16"/>
    </row>
    <row r="9" spans="2:8" s="6" customFormat="1" x14ac:dyDescent="0.25">
      <c r="B9" s="35" t="s">
        <v>17</v>
      </c>
      <c r="C9" s="153" t="s">
        <v>85</v>
      </c>
      <c r="D9" s="154"/>
      <c r="E9" s="36"/>
      <c r="F9" s="37"/>
      <c r="G9" s="38"/>
      <c r="H9" s="39"/>
    </row>
    <row r="11" spans="2:8" s="42" customFormat="1" x14ac:dyDescent="0.25">
      <c r="B11" s="43"/>
      <c r="C11" s="46"/>
      <c r="D11" s="46" t="s">
        <v>52</v>
      </c>
      <c r="E11" s="44"/>
      <c r="F11" s="43"/>
      <c r="G11" s="45"/>
      <c r="H11" s="41"/>
    </row>
    <row r="12" spans="2:8" x14ac:dyDescent="0.25">
      <c r="C12" s="40"/>
    </row>
    <row r="13" spans="2:8" ht="195" x14ac:dyDescent="0.25">
      <c r="C13" s="51">
        <v>1</v>
      </c>
      <c r="D13" s="52" t="s">
        <v>53</v>
      </c>
      <c r="E13" s="47" t="s">
        <v>1</v>
      </c>
      <c r="F13" s="48">
        <v>1</v>
      </c>
      <c r="G13" s="49"/>
      <c r="H13" s="50">
        <f>F13*G13</f>
        <v>0</v>
      </c>
    </row>
    <row r="14" spans="2:8" x14ac:dyDescent="0.25">
      <c r="C14" s="53"/>
      <c r="D14" s="54"/>
      <c r="E14" s="55"/>
      <c r="F14" s="56"/>
      <c r="G14" s="57"/>
      <c r="H14" s="58"/>
    </row>
    <row r="15" spans="2:8" x14ac:dyDescent="0.25">
      <c r="C15" s="53"/>
      <c r="D15" s="46" t="s">
        <v>54</v>
      </c>
      <c r="E15" s="55"/>
      <c r="F15" s="56"/>
      <c r="G15" s="57"/>
      <c r="H15" s="58"/>
    </row>
    <row r="16" spans="2:8" x14ac:dyDescent="0.25">
      <c r="C16" s="53"/>
      <c r="D16" s="54"/>
      <c r="E16" s="55"/>
      <c r="F16" s="56"/>
      <c r="G16" s="57"/>
      <c r="H16" s="58"/>
    </row>
    <row r="17" spans="3:8" ht="195" x14ac:dyDescent="0.25">
      <c r="C17" s="51">
        <v>2</v>
      </c>
      <c r="D17" s="52" t="s">
        <v>55</v>
      </c>
      <c r="E17" s="47" t="s">
        <v>1</v>
      </c>
      <c r="F17" s="48">
        <v>2</v>
      </c>
      <c r="G17" s="49"/>
      <c r="H17" s="50">
        <f t="shared" ref="H17:H25" si="0">F17*G17</f>
        <v>0</v>
      </c>
    </row>
    <row r="18" spans="3:8" x14ac:dyDescent="0.25">
      <c r="C18" s="53"/>
      <c r="D18" s="54"/>
      <c r="E18" s="55"/>
      <c r="F18" s="56"/>
      <c r="G18" s="57"/>
      <c r="H18" s="58"/>
    </row>
    <row r="19" spans="3:8" x14ac:dyDescent="0.25">
      <c r="C19" s="53"/>
      <c r="D19" s="46" t="s">
        <v>56</v>
      </c>
      <c r="E19" s="55"/>
      <c r="F19" s="56"/>
      <c r="G19" s="57"/>
      <c r="H19" s="58"/>
    </row>
    <row r="20" spans="3:8" x14ac:dyDescent="0.25">
      <c r="C20" s="53"/>
      <c r="D20" s="54"/>
      <c r="E20" s="55"/>
      <c r="F20" s="56"/>
      <c r="G20" s="57"/>
      <c r="H20" s="58"/>
    </row>
    <row r="21" spans="3:8" ht="195" x14ac:dyDescent="0.25">
      <c r="C21" s="51">
        <v>3</v>
      </c>
      <c r="D21" s="52" t="s">
        <v>57</v>
      </c>
      <c r="E21" s="47" t="s">
        <v>1</v>
      </c>
      <c r="F21" s="48">
        <v>1</v>
      </c>
      <c r="G21" s="49"/>
      <c r="H21" s="50">
        <f t="shared" si="0"/>
        <v>0</v>
      </c>
    </row>
    <row r="22" spans="3:8" x14ac:dyDescent="0.25">
      <c r="C22" s="53"/>
      <c r="D22" s="54"/>
      <c r="E22" s="55"/>
      <c r="F22" s="56"/>
      <c r="G22" s="57"/>
      <c r="H22" s="58"/>
    </row>
    <row r="23" spans="3:8" x14ac:dyDescent="0.25">
      <c r="C23" s="53"/>
      <c r="D23" s="46" t="s">
        <v>52</v>
      </c>
      <c r="E23" s="55"/>
      <c r="F23" s="56"/>
      <c r="G23" s="57"/>
      <c r="H23" s="58"/>
    </row>
    <row r="24" spans="3:8" x14ac:dyDescent="0.25">
      <c r="C24" s="53"/>
      <c r="D24" s="54"/>
      <c r="E24" s="55"/>
      <c r="F24" s="56"/>
      <c r="G24" s="57"/>
      <c r="H24" s="58"/>
    </row>
    <row r="25" spans="3:8" ht="180" x14ac:dyDescent="0.25">
      <c r="C25" s="51">
        <v>4</v>
      </c>
      <c r="D25" s="52" t="s">
        <v>58</v>
      </c>
      <c r="E25" s="47" t="s">
        <v>1</v>
      </c>
      <c r="F25" s="48">
        <v>1</v>
      </c>
      <c r="G25" s="49"/>
      <c r="H25" s="50">
        <f t="shared" si="0"/>
        <v>0</v>
      </c>
    </row>
    <row r="26" spans="3:8" x14ac:dyDescent="0.25">
      <c r="C26" s="53"/>
      <c r="D26" s="54"/>
      <c r="E26" s="55"/>
      <c r="F26" s="56"/>
      <c r="G26" s="57"/>
      <c r="H26" s="58"/>
    </row>
    <row r="27" spans="3:8" x14ac:dyDescent="0.25">
      <c r="C27" s="53"/>
      <c r="D27" s="46" t="s">
        <v>59</v>
      </c>
      <c r="E27" s="55"/>
      <c r="F27" s="56"/>
      <c r="G27" s="57"/>
      <c r="H27" s="58"/>
    </row>
    <row r="28" spans="3:8" x14ac:dyDescent="0.25">
      <c r="C28" s="53"/>
      <c r="D28" s="54"/>
      <c r="E28" s="55"/>
      <c r="F28" s="56"/>
      <c r="G28" s="57"/>
      <c r="H28" s="58"/>
    </row>
    <row r="29" spans="3:8" ht="330" x14ac:dyDescent="0.25">
      <c r="C29" s="51">
        <v>5</v>
      </c>
      <c r="D29" s="140" t="s">
        <v>371</v>
      </c>
      <c r="E29" s="47" t="s">
        <v>1</v>
      </c>
      <c r="F29" s="48">
        <v>1</v>
      </c>
      <c r="G29" s="49"/>
      <c r="H29" s="50">
        <f>F29*G29</f>
        <v>0</v>
      </c>
    </row>
    <row r="30" spans="3:8" x14ac:dyDescent="0.25">
      <c r="C30" s="53"/>
      <c r="D30" s="54"/>
      <c r="E30" s="55"/>
      <c r="F30" s="56"/>
      <c r="G30" s="57"/>
      <c r="H30" s="58"/>
    </row>
    <row r="31" spans="3:8" x14ac:dyDescent="0.25">
      <c r="C31" s="53"/>
      <c r="D31" s="46" t="s">
        <v>56</v>
      </c>
      <c r="E31" s="55"/>
      <c r="F31" s="56"/>
      <c r="G31" s="57"/>
      <c r="H31" s="58"/>
    </row>
    <row r="32" spans="3:8" x14ac:dyDescent="0.25">
      <c r="C32" s="53"/>
      <c r="D32" s="54"/>
      <c r="E32" s="55"/>
      <c r="F32" s="56"/>
      <c r="G32" s="57"/>
      <c r="H32" s="58"/>
    </row>
    <row r="33" spans="2:8" ht="75" x14ac:dyDescent="0.25">
      <c r="C33" s="68">
        <v>6</v>
      </c>
      <c r="D33" s="69" t="s">
        <v>60</v>
      </c>
      <c r="E33" s="70" t="s">
        <v>1</v>
      </c>
      <c r="F33" s="71">
        <v>1</v>
      </c>
      <c r="G33" s="72"/>
      <c r="H33" s="73">
        <f>F33*G33</f>
        <v>0</v>
      </c>
    </row>
    <row r="34" spans="2:8" x14ac:dyDescent="0.25">
      <c r="C34" s="80"/>
      <c r="D34" s="81"/>
      <c r="E34" s="82"/>
      <c r="F34" s="83"/>
      <c r="G34" s="84"/>
      <c r="H34" s="85"/>
    </row>
    <row r="35" spans="2:8" x14ac:dyDescent="0.25">
      <c r="C35" s="53"/>
      <c r="D35" s="46" t="s">
        <v>61</v>
      </c>
      <c r="E35" s="55"/>
      <c r="F35" s="56"/>
      <c r="G35" s="57"/>
      <c r="H35" s="58"/>
    </row>
    <row r="36" spans="2:8" x14ac:dyDescent="0.25">
      <c r="C36" s="86"/>
      <c r="D36" s="87"/>
      <c r="E36" s="88"/>
      <c r="F36" s="89"/>
      <c r="G36" s="90"/>
      <c r="H36" s="91"/>
    </row>
    <row r="37" spans="2:8" ht="75" x14ac:dyDescent="0.25">
      <c r="C37" s="92">
        <v>7</v>
      </c>
      <c r="D37" s="93" t="s">
        <v>62</v>
      </c>
      <c r="E37" s="94" t="s">
        <v>1</v>
      </c>
      <c r="F37" s="95">
        <v>1</v>
      </c>
      <c r="G37" s="96"/>
      <c r="H37" s="97"/>
    </row>
    <row r="38" spans="2:8" x14ac:dyDescent="0.25">
      <c r="C38" s="80"/>
      <c r="D38" s="81"/>
      <c r="E38" s="82"/>
      <c r="F38" s="83"/>
      <c r="G38" s="84"/>
      <c r="H38" s="85"/>
    </row>
    <row r="39" spans="2:8" x14ac:dyDescent="0.25">
      <c r="C39" s="53"/>
      <c r="D39" s="46" t="s">
        <v>52</v>
      </c>
      <c r="E39" s="55"/>
      <c r="F39" s="56"/>
      <c r="G39" s="57"/>
      <c r="H39" s="58"/>
    </row>
    <row r="40" spans="2:8" x14ac:dyDescent="0.25">
      <c r="C40" s="86"/>
      <c r="D40" s="87"/>
      <c r="E40" s="88"/>
      <c r="F40" s="89"/>
      <c r="G40" s="90"/>
      <c r="H40" s="91"/>
    </row>
    <row r="41" spans="2:8" ht="135" x14ac:dyDescent="0.25">
      <c r="C41" s="74">
        <v>8</v>
      </c>
      <c r="D41" s="75" t="s">
        <v>83</v>
      </c>
      <c r="E41" s="76" t="s">
        <v>1</v>
      </c>
      <c r="F41" s="77">
        <v>2</v>
      </c>
      <c r="G41" s="78"/>
      <c r="H41" s="79">
        <f t="shared" ref="H41:H42" si="1">F41*G41</f>
        <v>0</v>
      </c>
    </row>
    <row r="42" spans="2:8" ht="105" x14ac:dyDescent="0.25">
      <c r="C42" s="51">
        <v>9</v>
      </c>
      <c r="D42" s="52" t="s">
        <v>63</v>
      </c>
      <c r="E42" s="47" t="s">
        <v>1</v>
      </c>
      <c r="F42" s="48">
        <v>6</v>
      </c>
      <c r="G42" s="49"/>
      <c r="H42" s="50">
        <f t="shared" si="1"/>
        <v>0</v>
      </c>
    </row>
    <row r="43" spans="2:8" x14ac:dyDescent="0.25">
      <c r="C43" s="155" t="s">
        <v>36</v>
      </c>
      <c r="D43" s="156"/>
      <c r="E43" s="156"/>
      <c r="F43" s="156"/>
      <c r="G43" s="156"/>
      <c r="H43" s="60">
        <f>SUM(H13:H42)</f>
        <v>0</v>
      </c>
    </row>
    <row r="44" spans="2:8" x14ac:dyDescent="0.25">
      <c r="C44" s="53"/>
      <c r="D44" s="54"/>
      <c r="E44" s="55"/>
      <c r="F44" s="56"/>
      <c r="G44" s="57"/>
      <c r="H44" s="58"/>
    </row>
    <row r="45" spans="2:8" x14ac:dyDescent="0.25">
      <c r="C45" s="14"/>
      <c r="D45" s="26"/>
      <c r="E45" s="22"/>
      <c r="F45" s="23"/>
      <c r="G45" s="24"/>
      <c r="H45" s="25"/>
    </row>
    <row r="46" spans="2:8" x14ac:dyDescent="0.25">
      <c r="C46" s="14"/>
      <c r="D46" s="26"/>
      <c r="E46" s="22"/>
      <c r="F46" s="23"/>
      <c r="G46" s="24"/>
      <c r="H46" s="25"/>
    </row>
    <row r="47" spans="2:8" x14ac:dyDescent="0.25">
      <c r="B47" s="5"/>
      <c r="C47" s="9"/>
      <c r="D47" s="7"/>
      <c r="E47" s="8"/>
      <c r="F47" s="9"/>
      <c r="H47" s="12"/>
    </row>
    <row r="48" spans="2:8" x14ac:dyDescent="0.25">
      <c r="C48" s="14"/>
      <c r="D48" s="26"/>
      <c r="E48" s="22"/>
      <c r="F48" s="23"/>
      <c r="G48" s="24"/>
      <c r="H48" s="25"/>
    </row>
    <row r="49" spans="2:8" x14ac:dyDescent="0.25">
      <c r="B49" s="5"/>
      <c r="C49" s="9"/>
      <c r="D49" s="21"/>
      <c r="E49" s="17"/>
      <c r="F49" s="18"/>
      <c r="G49" s="19"/>
      <c r="H49" s="20"/>
    </row>
    <row r="50" spans="2:8" x14ac:dyDescent="0.25">
      <c r="C50" s="14"/>
      <c r="D50" s="26"/>
      <c r="E50" s="22"/>
      <c r="F50" s="23"/>
      <c r="G50" s="24"/>
      <c r="H50" s="25"/>
    </row>
    <row r="51" spans="2:8" x14ac:dyDescent="0.25">
      <c r="B51" s="5"/>
      <c r="C51" s="9"/>
      <c r="D51" s="7"/>
      <c r="E51" s="8"/>
      <c r="F51" s="9"/>
      <c r="H51" s="12"/>
    </row>
  </sheetData>
  <mergeCells count="2">
    <mergeCell ref="C9:D9"/>
    <mergeCell ref="C43:G43"/>
  </mergeCells>
  <printOptions horizontalCentered="1"/>
  <pageMargins left="0.23622047244094491" right="0.23622047244094491" top="0.23622047244094491" bottom="0.74803149606299213" header="0.31496062992125984" footer="0.31496062992125984"/>
  <pageSetup paperSize="9" scale="81" fitToHeight="0" orientation="portrait" r:id="rId1"/>
  <headerFooter>
    <oddFooter>&amp;R&amp;P/&amp;N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H50"/>
  <sheetViews>
    <sheetView zoomScale="90" zoomScaleNormal="90" zoomScaleSheetLayoutView="85" workbookViewId="0">
      <pane ySplit="7" topLeftCell="A8" activePane="bottomLeft" state="frozen"/>
      <selection pane="bottomLeft" activeCell="H11" sqref="H11"/>
    </sheetView>
  </sheetViews>
  <sheetFormatPr defaultColWidth="8.7109375" defaultRowHeight="15" x14ac:dyDescent="0.25"/>
  <cols>
    <col min="1" max="1" width="0.85546875" style="4" customWidth="1"/>
    <col min="2" max="2" width="7.28515625" style="1" customWidth="1"/>
    <col min="3" max="3" width="5.28515625" style="1" customWidth="1"/>
    <col min="4" max="4" width="61.28515625" style="2" customWidth="1"/>
    <col min="5" max="5" width="10.42578125" style="3" customWidth="1"/>
    <col min="6" max="6" width="9.28515625" style="1" bestFit="1" customWidth="1"/>
    <col min="7" max="7" width="14.42578125" style="13" customWidth="1"/>
    <col min="8" max="8" width="14.42578125" style="11" customWidth="1"/>
    <col min="9" max="16384" width="8.7109375" style="4"/>
  </cols>
  <sheetData>
    <row r="2" spans="2:8" x14ac:dyDescent="0.25">
      <c r="B2" s="30"/>
      <c r="C2" s="34" t="s">
        <v>5</v>
      </c>
      <c r="D2" s="29"/>
      <c r="E2" s="31"/>
      <c r="F2" s="30"/>
      <c r="G2" s="32"/>
      <c r="H2" s="33"/>
    </row>
    <row r="3" spans="2:8" x14ac:dyDescent="0.25">
      <c r="B3" s="30"/>
      <c r="C3" s="34" t="s">
        <v>6</v>
      </c>
      <c r="D3" s="29"/>
      <c r="E3" s="31"/>
      <c r="F3" s="30"/>
      <c r="G3" s="32"/>
      <c r="H3" s="33"/>
    </row>
    <row r="4" spans="2:8" x14ac:dyDescent="0.25">
      <c r="B4" s="30"/>
      <c r="C4" s="34" t="s">
        <v>7</v>
      </c>
      <c r="D4" s="29"/>
      <c r="E4" s="31"/>
      <c r="F4" s="30"/>
      <c r="G4" s="32"/>
      <c r="H4" s="33"/>
    </row>
    <row r="5" spans="2:8" x14ac:dyDescent="0.25">
      <c r="B5" s="30"/>
      <c r="C5" s="34" t="s">
        <v>64</v>
      </c>
      <c r="D5" s="29"/>
      <c r="E5" s="31"/>
      <c r="F5" s="30"/>
      <c r="G5" s="32"/>
      <c r="H5" s="33"/>
    </row>
    <row r="6" spans="2:8" x14ac:dyDescent="0.25">
      <c r="B6" s="30"/>
      <c r="C6" s="28"/>
      <c r="D6" s="29"/>
      <c r="E6" s="31"/>
      <c r="F6" s="30"/>
      <c r="G6" s="32"/>
      <c r="H6" s="33"/>
    </row>
    <row r="7" spans="2:8" s="15" customFormat="1" ht="30" x14ac:dyDescent="0.25">
      <c r="B7" s="27" t="s">
        <v>16</v>
      </c>
      <c r="C7" s="27" t="s">
        <v>3</v>
      </c>
      <c r="D7" s="27" t="s">
        <v>12</v>
      </c>
      <c r="E7" s="27" t="s">
        <v>8</v>
      </c>
      <c r="F7" s="27" t="s">
        <v>0</v>
      </c>
      <c r="G7" s="10" t="s">
        <v>2</v>
      </c>
      <c r="H7" s="10" t="s">
        <v>4</v>
      </c>
    </row>
    <row r="8" spans="2:8" x14ac:dyDescent="0.25">
      <c r="B8" s="16"/>
    </row>
    <row r="9" spans="2:8" s="6" customFormat="1" x14ac:dyDescent="0.25">
      <c r="B9" s="59" t="s">
        <v>18</v>
      </c>
      <c r="C9" s="153" t="s">
        <v>84</v>
      </c>
      <c r="D9" s="154"/>
      <c r="E9" s="36"/>
      <c r="F9" s="37"/>
      <c r="G9" s="38"/>
      <c r="H9" s="39"/>
    </row>
    <row r="11" spans="2:8" s="42" customFormat="1" x14ac:dyDescent="0.25">
      <c r="B11" s="43"/>
      <c r="C11" s="46" t="s">
        <v>65</v>
      </c>
      <c r="D11" s="26"/>
      <c r="E11" s="44"/>
      <c r="F11" s="43"/>
      <c r="G11" s="45"/>
      <c r="H11" s="41"/>
    </row>
    <row r="12" spans="2:8" x14ac:dyDescent="0.25">
      <c r="C12" s="40"/>
    </row>
    <row r="13" spans="2:8" ht="195" x14ac:dyDescent="0.25">
      <c r="C13" s="51">
        <v>1</v>
      </c>
      <c r="D13" s="140" t="s">
        <v>381</v>
      </c>
      <c r="E13" s="47" t="s">
        <v>1</v>
      </c>
      <c r="F13" s="48">
        <v>2</v>
      </c>
      <c r="G13" s="49"/>
      <c r="H13" s="50">
        <f>F13*G13</f>
        <v>0</v>
      </c>
    </row>
    <row r="14" spans="2:8" ht="270" x14ac:dyDescent="0.25">
      <c r="C14" s="51">
        <v>2</v>
      </c>
      <c r="D14" s="140" t="s">
        <v>362</v>
      </c>
      <c r="E14" s="47" t="s">
        <v>1</v>
      </c>
      <c r="F14" s="48">
        <v>1</v>
      </c>
      <c r="G14" s="49"/>
      <c r="H14" s="50">
        <f>F14*G14</f>
        <v>0</v>
      </c>
    </row>
    <row r="15" spans="2:8" ht="75" x14ac:dyDescent="0.25">
      <c r="C15" s="51">
        <v>3</v>
      </c>
      <c r="D15" s="52" t="s">
        <v>66</v>
      </c>
      <c r="E15" s="47" t="s">
        <v>1</v>
      </c>
      <c r="F15" s="48">
        <v>10</v>
      </c>
      <c r="G15" s="49"/>
      <c r="H15" s="50">
        <f t="shared" ref="H15:H23" si="0">F15*G15</f>
        <v>0</v>
      </c>
    </row>
    <row r="16" spans="2:8" ht="75" x14ac:dyDescent="0.25">
      <c r="C16" s="68">
        <v>4</v>
      </c>
      <c r="D16" s="69" t="s">
        <v>67</v>
      </c>
      <c r="E16" s="70" t="s">
        <v>1</v>
      </c>
      <c r="F16" s="71">
        <v>1</v>
      </c>
      <c r="G16" s="72"/>
      <c r="H16" s="73">
        <f t="shared" si="0"/>
        <v>0</v>
      </c>
    </row>
    <row r="17" spans="3:8" x14ac:dyDescent="0.25">
      <c r="C17" s="80"/>
      <c r="D17" s="81"/>
      <c r="E17" s="82"/>
      <c r="F17" s="83"/>
      <c r="G17" s="84"/>
      <c r="H17" s="85"/>
    </row>
    <row r="18" spans="3:8" x14ac:dyDescent="0.25">
      <c r="C18" s="46" t="s">
        <v>68</v>
      </c>
      <c r="D18" s="54"/>
      <c r="E18" s="55"/>
      <c r="F18" s="56"/>
      <c r="G18" s="57"/>
      <c r="H18" s="58"/>
    </row>
    <row r="19" spans="3:8" x14ac:dyDescent="0.25">
      <c r="C19" s="86"/>
      <c r="D19" s="87"/>
      <c r="E19" s="88"/>
      <c r="F19" s="89"/>
      <c r="G19" s="90"/>
      <c r="H19" s="91"/>
    </row>
    <row r="20" spans="3:8" ht="255" x14ac:dyDescent="0.25">
      <c r="C20" s="74">
        <v>1</v>
      </c>
      <c r="D20" s="75" t="s">
        <v>69</v>
      </c>
      <c r="E20" s="76" t="s">
        <v>1</v>
      </c>
      <c r="F20" s="77">
        <v>1</v>
      </c>
      <c r="G20" s="78"/>
      <c r="H20" s="79">
        <f t="shared" si="0"/>
        <v>0</v>
      </c>
    </row>
    <row r="21" spans="3:8" ht="195" x14ac:dyDescent="0.25">
      <c r="C21" s="51">
        <v>2</v>
      </c>
      <c r="D21" s="52" t="s">
        <v>70</v>
      </c>
      <c r="E21" s="47" t="s">
        <v>1</v>
      </c>
      <c r="F21" s="48">
        <v>1</v>
      </c>
      <c r="G21" s="49"/>
      <c r="H21" s="50">
        <f t="shared" si="0"/>
        <v>0</v>
      </c>
    </row>
    <row r="22" spans="3:8" ht="75" x14ac:dyDescent="0.25">
      <c r="C22" s="51">
        <v>3</v>
      </c>
      <c r="D22" s="52" t="s">
        <v>67</v>
      </c>
      <c r="E22" s="47" t="s">
        <v>1</v>
      </c>
      <c r="F22" s="48">
        <v>1</v>
      </c>
      <c r="G22" s="49"/>
      <c r="H22" s="50">
        <f t="shared" si="0"/>
        <v>0</v>
      </c>
    </row>
    <row r="23" spans="3:8" ht="135" x14ac:dyDescent="0.25">
      <c r="C23" s="68">
        <v>4</v>
      </c>
      <c r="D23" s="148" t="s">
        <v>380</v>
      </c>
      <c r="E23" s="70" t="s">
        <v>1</v>
      </c>
      <c r="F23" s="71">
        <v>2</v>
      </c>
      <c r="G23" s="72"/>
      <c r="H23" s="73">
        <f t="shared" si="0"/>
        <v>0</v>
      </c>
    </row>
    <row r="24" spans="3:8" x14ac:dyDescent="0.25">
      <c r="C24" s="80"/>
      <c r="D24" s="81"/>
      <c r="E24" s="82"/>
      <c r="F24" s="83"/>
      <c r="G24" s="84"/>
      <c r="H24" s="85"/>
    </row>
    <row r="25" spans="3:8" x14ac:dyDescent="0.25">
      <c r="C25" s="46" t="s">
        <v>73</v>
      </c>
      <c r="D25" s="54"/>
      <c r="E25" s="55"/>
      <c r="F25" s="56"/>
      <c r="G25" s="57"/>
      <c r="H25" s="58"/>
    </row>
    <row r="26" spans="3:8" x14ac:dyDescent="0.25">
      <c r="C26" s="86"/>
      <c r="D26" s="87"/>
      <c r="E26" s="88"/>
      <c r="F26" s="89"/>
      <c r="G26" s="90"/>
      <c r="H26" s="91"/>
    </row>
    <row r="27" spans="3:8" ht="180" x14ac:dyDescent="0.25">
      <c r="C27" s="51">
        <v>1</v>
      </c>
      <c r="D27" s="52" t="s">
        <v>71</v>
      </c>
      <c r="E27" s="47" t="s">
        <v>1</v>
      </c>
      <c r="F27" s="48">
        <v>1</v>
      </c>
      <c r="G27" s="49"/>
      <c r="H27" s="50">
        <f>F27*G27</f>
        <v>0</v>
      </c>
    </row>
    <row r="28" spans="3:8" ht="195" x14ac:dyDescent="0.25">
      <c r="C28" s="51">
        <v>2</v>
      </c>
      <c r="D28" s="140" t="s">
        <v>355</v>
      </c>
      <c r="E28" s="47" t="s">
        <v>1</v>
      </c>
      <c r="F28" s="48">
        <v>1</v>
      </c>
      <c r="G28" s="49"/>
      <c r="H28" s="50">
        <f>F28*G28</f>
        <v>0</v>
      </c>
    </row>
    <row r="29" spans="3:8" ht="195" x14ac:dyDescent="0.25">
      <c r="C29" s="51">
        <v>3</v>
      </c>
      <c r="D29" s="52" t="s">
        <v>356</v>
      </c>
      <c r="E29" s="47" t="s">
        <v>1</v>
      </c>
      <c r="F29" s="48">
        <v>1</v>
      </c>
      <c r="G29" s="49"/>
      <c r="H29" s="50">
        <f t="shared" ref="H29:H31" si="1">F29*G29</f>
        <v>0</v>
      </c>
    </row>
    <row r="30" spans="3:8" ht="75" x14ac:dyDescent="0.25">
      <c r="C30" s="51">
        <v>4</v>
      </c>
      <c r="D30" s="52" t="s">
        <v>72</v>
      </c>
      <c r="E30" s="47" t="s">
        <v>1</v>
      </c>
      <c r="F30" s="48">
        <v>1</v>
      </c>
      <c r="G30" s="49"/>
      <c r="H30" s="50">
        <f t="shared" si="1"/>
        <v>0</v>
      </c>
    </row>
    <row r="31" spans="3:8" ht="105" x14ac:dyDescent="0.25">
      <c r="C31" s="68">
        <v>5</v>
      </c>
      <c r="D31" s="148" t="s">
        <v>379</v>
      </c>
      <c r="E31" s="70" t="s">
        <v>1</v>
      </c>
      <c r="F31" s="71">
        <v>1</v>
      </c>
      <c r="G31" s="72"/>
      <c r="H31" s="73">
        <f t="shared" si="1"/>
        <v>0</v>
      </c>
    </row>
    <row r="32" spans="3:8" x14ac:dyDescent="0.25">
      <c r="C32" s="80"/>
      <c r="D32" s="81"/>
      <c r="E32" s="82"/>
      <c r="F32" s="83"/>
      <c r="G32" s="84"/>
      <c r="H32" s="85"/>
    </row>
    <row r="33" spans="3:8" x14ac:dyDescent="0.25">
      <c r="C33" s="46" t="s">
        <v>74</v>
      </c>
      <c r="D33" s="54"/>
      <c r="E33" s="55"/>
      <c r="F33" s="56"/>
      <c r="G33" s="57"/>
      <c r="H33" s="58"/>
    </row>
    <row r="34" spans="3:8" x14ac:dyDescent="0.25">
      <c r="C34" s="86"/>
      <c r="D34" s="87"/>
      <c r="E34" s="88"/>
      <c r="F34" s="89"/>
      <c r="G34" s="90"/>
      <c r="H34" s="91"/>
    </row>
    <row r="35" spans="3:8" ht="405" x14ac:dyDescent="0.25">
      <c r="C35" s="51">
        <v>1</v>
      </c>
      <c r="D35" s="140" t="s">
        <v>378</v>
      </c>
      <c r="E35" s="47" t="s">
        <v>1</v>
      </c>
      <c r="F35" s="48">
        <v>1</v>
      </c>
      <c r="G35" s="49"/>
      <c r="H35" s="50">
        <f>F35*G35</f>
        <v>0</v>
      </c>
    </row>
    <row r="36" spans="3:8" ht="225" x14ac:dyDescent="0.25">
      <c r="C36" s="51">
        <v>2</v>
      </c>
      <c r="D36" s="52" t="s">
        <v>377</v>
      </c>
      <c r="E36" s="47"/>
      <c r="F36" s="48">
        <v>1</v>
      </c>
      <c r="G36" s="49"/>
      <c r="H36" s="50">
        <f>F36*G36</f>
        <v>0</v>
      </c>
    </row>
    <row r="37" spans="3:8" ht="210" x14ac:dyDescent="0.25">
      <c r="C37" s="51">
        <v>3</v>
      </c>
      <c r="D37" s="140" t="s">
        <v>376</v>
      </c>
      <c r="E37" s="47"/>
      <c r="F37" s="48">
        <v>1</v>
      </c>
      <c r="G37" s="49"/>
      <c r="H37" s="50">
        <f>F37*G37</f>
        <v>0</v>
      </c>
    </row>
    <row r="38" spans="3:8" ht="105" x14ac:dyDescent="0.25">
      <c r="C38" s="51">
        <v>4</v>
      </c>
      <c r="D38" s="140" t="s">
        <v>375</v>
      </c>
      <c r="E38" s="47"/>
      <c r="F38" s="48">
        <v>2</v>
      </c>
      <c r="G38" s="49"/>
      <c r="H38" s="50">
        <f>F38*G38</f>
        <v>0</v>
      </c>
    </row>
    <row r="39" spans="3:8" ht="30" x14ac:dyDescent="0.25">
      <c r="C39" s="51">
        <v>5</v>
      </c>
      <c r="D39" s="52" t="s">
        <v>75</v>
      </c>
      <c r="E39" s="47"/>
      <c r="F39" s="48">
        <v>2</v>
      </c>
      <c r="G39" s="49"/>
      <c r="H39" s="50">
        <f t="shared" ref="H39:H41" si="2">F39*G39</f>
        <v>0</v>
      </c>
    </row>
    <row r="40" spans="3:8" ht="60" x14ac:dyDescent="0.25">
      <c r="C40" s="51">
        <v>6</v>
      </c>
      <c r="D40" s="52" t="s">
        <v>76</v>
      </c>
      <c r="E40" s="47"/>
      <c r="F40" s="48">
        <v>2</v>
      </c>
      <c r="G40" s="49"/>
      <c r="H40" s="50">
        <f t="shared" si="2"/>
        <v>0</v>
      </c>
    </row>
    <row r="41" spans="3:8" ht="45" x14ac:dyDescent="0.25">
      <c r="C41" s="51">
        <v>7</v>
      </c>
      <c r="D41" s="52" t="s">
        <v>77</v>
      </c>
      <c r="E41" s="47"/>
      <c r="F41" s="48">
        <v>1</v>
      </c>
      <c r="G41" s="49"/>
      <c r="H41" s="50">
        <f t="shared" si="2"/>
        <v>0</v>
      </c>
    </row>
    <row r="42" spans="3:8" x14ac:dyDescent="0.25">
      <c r="C42" s="53"/>
      <c r="D42" s="54"/>
      <c r="E42" s="55"/>
      <c r="F42" s="56"/>
      <c r="G42" s="57"/>
      <c r="H42" s="58"/>
    </row>
    <row r="43" spans="3:8" x14ac:dyDescent="0.25">
      <c r="C43" s="46" t="s">
        <v>78</v>
      </c>
      <c r="D43" s="26"/>
      <c r="E43" s="44"/>
      <c r="F43" s="43"/>
      <c r="G43" s="45"/>
      <c r="H43" s="41"/>
    </row>
    <row r="44" spans="3:8" x14ac:dyDescent="0.25">
      <c r="C44" s="40"/>
    </row>
    <row r="45" spans="3:8" ht="195" x14ac:dyDescent="0.25">
      <c r="C45" s="51">
        <v>1</v>
      </c>
      <c r="D45" s="140" t="s">
        <v>374</v>
      </c>
      <c r="E45" s="47" t="s">
        <v>1</v>
      </c>
      <c r="F45" s="48">
        <v>2</v>
      </c>
      <c r="G45" s="49"/>
      <c r="H45" s="50">
        <f>F45*G45</f>
        <v>0</v>
      </c>
    </row>
    <row r="46" spans="3:8" ht="195" x14ac:dyDescent="0.25">
      <c r="C46" s="51">
        <v>2</v>
      </c>
      <c r="D46" s="140" t="s">
        <v>373</v>
      </c>
      <c r="E46" s="47" t="s">
        <v>1</v>
      </c>
      <c r="F46" s="48">
        <v>1</v>
      </c>
      <c r="G46" s="49"/>
      <c r="H46" s="50">
        <f>F46*G46</f>
        <v>0</v>
      </c>
    </row>
    <row r="47" spans="3:8" ht="195" x14ac:dyDescent="0.25">
      <c r="C47" s="51">
        <v>3</v>
      </c>
      <c r="D47" s="52" t="s">
        <v>372</v>
      </c>
      <c r="E47" s="47" t="s">
        <v>1</v>
      </c>
      <c r="F47" s="48">
        <v>1</v>
      </c>
      <c r="G47" s="49"/>
      <c r="H47" s="50">
        <f>F47*G47</f>
        <v>0</v>
      </c>
    </row>
    <row r="48" spans="3:8" ht="60" x14ac:dyDescent="0.25">
      <c r="C48" s="51">
        <v>4</v>
      </c>
      <c r="D48" s="52" t="s">
        <v>80</v>
      </c>
      <c r="E48" s="47" t="s">
        <v>1</v>
      </c>
      <c r="F48" s="48">
        <v>4</v>
      </c>
      <c r="G48" s="49"/>
      <c r="H48" s="50">
        <f>F48*G48</f>
        <v>0</v>
      </c>
    </row>
    <row r="49" spans="3:8" ht="60" x14ac:dyDescent="0.25">
      <c r="C49" s="51">
        <v>5</v>
      </c>
      <c r="D49" s="52" t="s">
        <v>81</v>
      </c>
      <c r="E49" s="47" t="s">
        <v>1</v>
      </c>
      <c r="F49" s="48">
        <v>1</v>
      </c>
      <c r="G49" s="49"/>
      <c r="H49" s="50">
        <f>F49*G49</f>
        <v>0</v>
      </c>
    </row>
    <row r="50" spans="3:8" x14ac:dyDescent="0.25">
      <c r="C50" s="155" t="s">
        <v>37</v>
      </c>
      <c r="D50" s="156"/>
      <c r="E50" s="156"/>
      <c r="F50" s="156"/>
      <c r="G50" s="156"/>
      <c r="H50" s="60">
        <f>SUM(H13:H49)</f>
        <v>0</v>
      </c>
    </row>
  </sheetData>
  <mergeCells count="2">
    <mergeCell ref="C9:D9"/>
    <mergeCell ref="C50:G50"/>
  </mergeCells>
  <printOptions horizontalCentered="1"/>
  <pageMargins left="0.23622047244094491" right="0.23622047244094491" top="0.23622047244094491" bottom="0.74803149606299213" header="0.31496062992125984" footer="0.31496062992125984"/>
  <pageSetup paperSize="9" scale="81" fitToHeight="0" orientation="portrait" r:id="rId1"/>
  <headerFooter>
    <oddFooter>&amp;R&amp;P/&amp;N</oddFooter>
  </headerFooter>
  <ignoredErrors>
    <ignoredError sqref="B9"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H120"/>
  <sheetViews>
    <sheetView view="pageBreakPreview" zoomScale="90" zoomScaleNormal="130" zoomScaleSheetLayoutView="90" workbookViewId="0">
      <pane ySplit="7" topLeftCell="A8" activePane="bottomLeft" state="frozen"/>
      <selection pane="bottomLeft" activeCell="H8" sqref="H8"/>
    </sheetView>
  </sheetViews>
  <sheetFormatPr defaultColWidth="8.7109375" defaultRowHeight="15" x14ac:dyDescent="0.25"/>
  <cols>
    <col min="1" max="1" width="0.85546875" style="4" customWidth="1"/>
    <col min="2" max="2" width="7.28515625" style="1" customWidth="1"/>
    <col min="3" max="3" width="5.28515625" style="1" customWidth="1"/>
    <col min="4" max="4" width="77.85546875" style="2" customWidth="1"/>
    <col min="5" max="5" width="10.42578125" style="3" customWidth="1"/>
    <col min="6" max="6" width="9.28515625" style="1" bestFit="1" customWidth="1"/>
    <col min="7" max="7" width="14.42578125" style="13" customWidth="1"/>
    <col min="8" max="8" width="14.42578125" style="11" customWidth="1"/>
    <col min="9" max="16384" width="8.7109375" style="4"/>
  </cols>
  <sheetData>
    <row r="2" spans="2:8" x14ac:dyDescent="0.25">
      <c r="B2" s="30"/>
      <c r="C2" s="34" t="s">
        <v>5</v>
      </c>
      <c r="D2" s="29"/>
      <c r="E2" s="31"/>
      <c r="F2" s="30"/>
      <c r="G2" s="32"/>
      <c r="H2" s="33"/>
    </row>
    <row r="3" spans="2:8" x14ac:dyDescent="0.25">
      <c r="B3" s="30"/>
      <c r="C3" s="34" t="s">
        <v>6</v>
      </c>
      <c r="D3" s="29"/>
      <c r="E3" s="31"/>
      <c r="F3" s="30"/>
      <c r="G3" s="32"/>
      <c r="H3" s="33"/>
    </row>
    <row r="4" spans="2:8" x14ac:dyDescent="0.25">
      <c r="B4" s="30"/>
      <c r="C4" s="34" t="s">
        <v>7</v>
      </c>
      <c r="D4" s="29"/>
      <c r="E4" s="31"/>
      <c r="F4" s="30"/>
      <c r="G4" s="32"/>
      <c r="H4" s="33"/>
    </row>
    <row r="5" spans="2:8" x14ac:dyDescent="0.25">
      <c r="B5" s="30"/>
      <c r="C5" s="34" t="s">
        <v>64</v>
      </c>
      <c r="D5" s="29"/>
      <c r="E5" s="31"/>
      <c r="F5" s="30"/>
      <c r="G5" s="32"/>
      <c r="H5" s="33"/>
    </row>
    <row r="6" spans="2:8" x14ac:dyDescent="0.25">
      <c r="B6" s="30"/>
      <c r="C6" s="28"/>
      <c r="D6" s="29"/>
      <c r="E6" s="31"/>
      <c r="F6" s="30"/>
      <c r="G6" s="32"/>
      <c r="H6" s="33"/>
    </row>
    <row r="7" spans="2:8" s="15" customFormat="1" ht="30" x14ac:dyDescent="0.25">
      <c r="B7" s="27" t="s">
        <v>16</v>
      </c>
      <c r="C7" s="27" t="s">
        <v>3</v>
      </c>
      <c r="D7" s="27" t="s">
        <v>12</v>
      </c>
      <c r="E7" s="27" t="s">
        <v>8</v>
      </c>
      <c r="F7" s="27" t="s">
        <v>0</v>
      </c>
      <c r="G7" s="10" t="s">
        <v>2</v>
      </c>
      <c r="H7" s="10" t="s">
        <v>4</v>
      </c>
    </row>
    <row r="8" spans="2:8" x14ac:dyDescent="0.25">
      <c r="B8" s="16"/>
    </row>
    <row r="9" spans="2:8" s="6" customFormat="1" x14ac:dyDescent="0.25">
      <c r="B9" s="59" t="s">
        <v>19</v>
      </c>
      <c r="C9" s="153" t="s">
        <v>87</v>
      </c>
      <c r="D9" s="154"/>
      <c r="E9" s="36"/>
      <c r="F9" s="37"/>
      <c r="G9" s="38"/>
      <c r="H9" s="39"/>
    </row>
    <row r="11" spans="2:8" s="42" customFormat="1" x14ac:dyDescent="0.25">
      <c r="B11" s="43"/>
      <c r="C11" s="46" t="s">
        <v>88</v>
      </c>
      <c r="D11" s="120"/>
      <c r="E11" s="44"/>
      <c r="F11" s="43"/>
      <c r="G11" s="45"/>
      <c r="H11" s="41"/>
    </row>
    <row r="12" spans="2:8" s="42" customFormat="1" x14ac:dyDescent="0.25">
      <c r="B12" s="43"/>
      <c r="C12" s="46"/>
      <c r="D12" s="26"/>
      <c r="E12" s="44"/>
      <c r="F12" s="43"/>
      <c r="G12" s="45"/>
      <c r="H12" s="41"/>
    </row>
    <row r="13" spans="2:8" s="42" customFormat="1" ht="152.25" x14ac:dyDescent="0.25">
      <c r="B13" s="43"/>
      <c r="C13" s="51">
        <v>1</v>
      </c>
      <c r="D13" s="121" t="s">
        <v>99</v>
      </c>
      <c r="E13" s="47" t="s">
        <v>1</v>
      </c>
      <c r="F13" s="101">
        <v>1</v>
      </c>
      <c r="G13" s="49"/>
      <c r="H13" s="50">
        <f t="shared" ref="H13:H24" si="0">F13*G13</f>
        <v>0</v>
      </c>
    </row>
    <row r="14" spans="2:8" s="42" customFormat="1" ht="182.25" x14ac:dyDescent="0.25">
      <c r="B14" s="43"/>
      <c r="C14" s="51">
        <v>2</v>
      </c>
      <c r="D14" s="121" t="s">
        <v>348</v>
      </c>
      <c r="E14" s="47" t="s">
        <v>1</v>
      </c>
      <c r="F14" s="101">
        <v>1</v>
      </c>
      <c r="G14" s="49"/>
      <c r="H14" s="50">
        <f t="shared" si="0"/>
        <v>0</v>
      </c>
    </row>
    <row r="15" spans="2:8" s="42" customFormat="1" ht="152.25" x14ac:dyDescent="0.25">
      <c r="B15" s="43"/>
      <c r="C15" s="51">
        <v>3</v>
      </c>
      <c r="D15" s="121" t="s">
        <v>100</v>
      </c>
      <c r="E15" s="47" t="s">
        <v>1</v>
      </c>
      <c r="F15" s="101">
        <v>1</v>
      </c>
      <c r="G15" s="49"/>
      <c r="H15" s="50">
        <f t="shared" si="0"/>
        <v>0</v>
      </c>
    </row>
    <row r="16" spans="2:8" s="42" customFormat="1" ht="345" x14ac:dyDescent="0.25">
      <c r="B16" s="43"/>
      <c r="C16" s="51">
        <v>4</v>
      </c>
      <c r="D16" s="121" t="s">
        <v>101</v>
      </c>
      <c r="E16" s="47" t="s">
        <v>1</v>
      </c>
      <c r="F16" s="101">
        <v>2</v>
      </c>
      <c r="G16" s="49"/>
      <c r="H16" s="50">
        <f t="shared" si="0"/>
        <v>0</v>
      </c>
    </row>
    <row r="17" spans="2:8" s="42" customFormat="1" ht="405" x14ac:dyDescent="0.25">
      <c r="B17" s="43"/>
      <c r="C17" s="51">
        <v>5</v>
      </c>
      <c r="D17" s="122" t="s">
        <v>102</v>
      </c>
      <c r="E17" s="47" t="s">
        <v>1</v>
      </c>
      <c r="F17" s="101">
        <v>2</v>
      </c>
      <c r="G17" s="49"/>
      <c r="H17" s="50">
        <f t="shared" si="0"/>
        <v>0</v>
      </c>
    </row>
    <row r="18" spans="2:8" ht="90" x14ac:dyDescent="0.25">
      <c r="C18" s="51">
        <v>6</v>
      </c>
      <c r="D18" s="121" t="s">
        <v>103</v>
      </c>
      <c r="E18" s="47" t="s">
        <v>1</v>
      </c>
      <c r="F18" s="101">
        <v>1</v>
      </c>
      <c r="G18" s="49"/>
      <c r="H18" s="50">
        <f t="shared" si="0"/>
        <v>0</v>
      </c>
    </row>
    <row r="19" spans="2:8" ht="45" x14ac:dyDescent="0.25">
      <c r="C19" s="51">
        <v>7</v>
      </c>
      <c r="D19" s="123" t="s">
        <v>104</v>
      </c>
      <c r="E19" s="47" t="s">
        <v>1</v>
      </c>
      <c r="F19" s="101">
        <v>2</v>
      </c>
      <c r="G19" s="49"/>
      <c r="H19" s="50">
        <f t="shared" si="0"/>
        <v>0</v>
      </c>
    </row>
    <row r="20" spans="2:8" ht="45" x14ac:dyDescent="0.25">
      <c r="C20" s="51">
        <v>8</v>
      </c>
      <c r="D20" s="123" t="s">
        <v>105</v>
      </c>
      <c r="E20" s="47" t="s">
        <v>1</v>
      </c>
      <c r="F20" s="101">
        <v>2</v>
      </c>
      <c r="G20" s="49"/>
      <c r="H20" s="50">
        <f t="shared" si="0"/>
        <v>0</v>
      </c>
    </row>
    <row r="21" spans="2:8" ht="60" x14ac:dyDescent="0.25">
      <c r="C21" s="51">
        <v>9</v>
      </c>
      <c r="D21" s="123" t="s">
        <v>106</v>
      </c>
      <c r="E21" s="47" t="s">
        <v>1</v>
      </c>
      <c r="F21" s="101">
        <v>1</v>
      </c>
      <c r="G21" s="49"/>
      <c r="H21" s="50">
        <f t="shared" si="0"/>
        <v>0</v>
      </c>
    </row>
    <row r="22" spans="2:8" ht="30" x14ac:dyDescent="0.25">
      <c r="C22" s="51">
        <v>10</v>
      </c>
      <c r="D22" s="122" t="s">
        <v>107</v>
      </c>
      <c r="E22" s="47" t="s">
        <v>1</v>
      </c>
      <c r="F22" s="101">
        <v>1</v>
      </c>
      <c r="G22" s="49"/>
      <c r="H22" s="50">
        <f t="shared" si="0"/>
        <v>0</v>
      </c>
    </row>
    <row r="23" spans="2:8" ht="45" x14ac:dyDescent="0.25">
      <c r="C23" s="51">
        <v>11</v>
      </c>
      <c r="D23" s="123" t="s">
        <v>108</v>
      </c>
      <c r="E23" s="114" t="s">
        <v>1</v>
      </c>
      <c r="F23" s="101">
        <v>1</v>
      </c>
      <c r="G23" s="49"/>
      <c r="H23" s="113">
        <f t="shared" si="0"/>
        <v>0</v>
      </c>
    </row>
    <row r="24" spans="2:8" ht="60.75" x14ac:dyDescent="0.25">
      <c r="C24" s="51">
        <v>12</v>
      </c>
      <c r="D24" s="122" t="s">
        <v>109</v>
      </c>
      <c r="E24" s="114" t="s">
        <v>1</v>
      </c>
      <c r="F24" s="101">
        <v>7</v>
      </c>
      <c r="G24" s="49"/>
      <c r="H24" s="113">
        <f t="shared" si="0"/>
        <v>0</v>
      </c>
    </row>
    <row r="26" spans="2:8" x14ac:dyDescent="0.25">
      <c r="B26" s="43"/>
      <c r="C26" s="46" t="s">
        <v>89</v>
      </c>
      <c r="D26" s="26"/>
      <c r="E26" s="44"/>
      <c r="F26" s="43"/>
      <c r="G26" s="45"/>
      <c r="H26" s="41"/>
    </row>
    <row r="27" spans="2:8" x14ac:dyDescent="0.25">
      <c r="B27" s="43"/>
      <c r="C27" s="46"/>
      <c r="D27" s="26"/>
      <c r="E27" s="44"/>
      <c r="F27" s="43"/>
      <c r="G27" s="45"/>
      <c r="H27" s="41"/>
    </row>
    <row r="28" spans="2:8" ht="152.25" x14ac:dyDescent="0.25">
      <c r="B28" s="43"/>
      <c r="C28" s="51">
        <v>1</v>
      </c>
      <c r="D28" s="121" t="s">
        <v>110</v>
      </c>
      <c r="E28" s="47" t="s">
        <v>1</v>
      </c>
      <c r="F28" s="101">
        <v>1</v>
      </c>
      <c r="G28" s="49"/>
      <c r="H28" s="50">
        <f t="shared" ref="H28:H33" si="1">F28*G28</f>
        <v>0</v>
      </c>
    </row>
    <row r="29" spans="2:8" ht="152.25" x14ac:dyDescent="0.25">
      <c r="B29" s="43"/>
      <c r="C29" s="51">
        <v>2</v>
      </c>
      <c r="D29" s="122" t="s">
        <v>111</v>
      </c>
      <c r="E29" s="47" t="s">
        <v>1</v>
      </c>
      <c r="F29" s="101">
        <v>1</v>
      </c>
      <c r="G29" s="49"/>
      <c r="H29" s="50">
        <f t="shared" si="1"/>
        <v>0</v>
      </c>
    </row>
    <row r="30" spans="2:8" ht="152.25" x14ac:dyDescent="0.25">
      <c r="B30" s="43"/>
      <c r="C30" s="51">
        <v>3</v>
      </c>
      <c r="D30" s="121" t="s">
        <v>383</v>
      </c>
      <c r="E30" s="47" t="s">
        <v>1</v>
      </c>
      <c r="F30" s="101">
        <v>1</v>
      </c>
      <c r="G30" s="49"/>
      <c r="H30" s="50">
        <f t="shared" si="1"/>
        <v>0</v>
      </c>
    </row>
    <row r="31" spans="2:8" ht="257.25" x14ac:dyDescent="0.25">
      <c r="B31" s="43"/>
      <c r="C31" s="51">
        <v>4</v>
      </c>
      <c r="D31" s="121" t="s">
        <v>112</v>
      </c>
      <c r="E31" s="47" t="s">
        <v>1</v>
      </c>
      <c r="F31" s="101">
        <v>1</v>
      </c>
      <c r="G31" s="49"/>
      <c r="H31" s="50">
        <f t="shared" si="1"/>
        <v>0</v>
      </c>
    </row>
    <row r="32" spans="2:8" ht="30" x14ac:dyDescent="0.25">
      <c r="B32" s="43"/>
      <c r="C32" s="51">
        <v>5</v>
      </c>
      <c r="D32" s="122" t="s">
        <v>113</v>
      </c>
      <c r="E32" s="47" t="s">
        <v>1</v>
      </c>
      <c r="F32" s="101">
        <v>2</v>
      </c>
      <c r="G32" s="49"/>
      <c r="H32" s="50">
        <f t="shared" si="1"/>
        <v>0</v>
      </c>
    </row>
    <row r="33" spans="2:8" ht="60.75" x14ac:dyDescent="0.25">
      <c r="C33" s="51">
        <v>6</v>
      </c>
      <c r="D33" s="122" t="s">
        <v>114</v>
      </c>
      <c r="E33" s="47" t="s">
        <v>1</v>
      </c>
      <c r="F33" s="101">
        <v>2</v>
      </c>
      <c r="G33" s="49"/>
      <c r="H33" s="50">
        <f t="shared" si="1"/>
        <v>0</v>
      </c>
    </row>
    <row r="34" spans="2:8" x14ac:dyDescent="0.25">
      <c r="C34" s="40"/>
    </row>
    <row r="35" spans="2:8" x14ac:dyDescent="0.25">
      <c r="B35" s="43"/>
      <c r="C35" s="46" t="s">
        <v>90</v>
      </c>
      <c r="D35" s="26"/>
      <c r="E35" s="44"/>
      <c r="F35" s="43"/>
      <c r="G35" s="45"/>
      <c r="H35" s="41"/>
    </row>
    <row r="36" spans="2:8" x14ac:dyDescent="0.25">
      <c r="B36" s="43"/>
      <c r="C36" s="46"/>
      <c r="D36" s="26"/>
      <c r="E36" s="44"/>
      <c r="F36" s="43"/>
      <c r="G36" s="45"/>
      <c r="H36" s="41"/>
    </row>
    <row r="37" spans="2:8" ht="257.25" x14ac:dyDescent="0.25">
      <c r="B37" s="43"/>
      <c r="C37" s="51">
        <v>1</v>
      </c>
      <c r="D37" s="121" t="s">
        <v>115</v>
      </c>
      <c r="E37" s="47" t="s">
        <v>1</v>
      </c>
      <c r="F37" s="101">
        <v>1</v>
      </c>
      <c r="G37" s="49"/>
      <c r="H37" s="50">
        <f t="shared" ref="H37:H40" si="2">F37*G37</f>
        <v>0</v>
      </c>
    </row>
    <row r="38" spans="2:8" ht="152.25" x14ac:dyDescent="0.25">
      <c r="B38" s="43"/>
      <c r="C38" s="51">
        <v>2</v>
      </c>
      <c r="D38" s="121" t="s">
        <v>349</v>
      </c>
      <c r="E38" s="47" t="s">
        <v>1</v>
      </c>
      <c r="F38" s="101">
        <v>1</v>
      </c>
      <c r="G38" s="49"/>
      <c r="H38" s="50">
        <f t="shared" si="2"/>
        <v>0</v>
      </c>
    </row>
    <row r="39" spans="2:8" ht="30" x14ac:dyDescent="0.25">
      <c r="B39" s="43"/>
      <c r="C39" s="51">
        <v>3</v>
      </c>
      <c r="D39" s="122" t="s">
        <v>113</v>
      </c>
      <c r="E39" s="47" t="s">
        <v>1</v>
      </c>
      <c r="F39" s="101">
        <v>2</v>
      </c>
      <c r="G39" s="49"/>
      <c r="H39" s="50">
        <f t="shared" si="2"/>
        <v>0</v>
      </c>
    </row>
    <row r="40" spans="2:8" ht="60.75" x14ac:dyDescent="0.25">
      <c r="B40" s="43"/>
      <c r="C40" s="51">
        <v>4</v>
      </c>
      <c r="D40" s="122" t="s">
        <v>116</v>
      </c>
      <c r="E40" s="47" t="s">
        <v>1</v>
      </c>
      <c r="F40" s="101">
        <v>1</v>
      </c>
      <c r="G40" s="49"/>
      <c r="H40" s="50">
        <f t="shared" si="2"/>
        <v>0</v>
      </c>
    </row>
    <row r="41" spans="2:8" x14ac:dyDescent="0.25">
      <c r="C41" s="40"/>
    </row>
    <row r="42" spans="2:8" x14ac:dyDescent="0.25">
      <c r="B42" s="43"/>
      <c r="C42" s="46" t="s">
        <v>91</v>
      </c>
      <c r="D42" s="26"/>
      <c r="E42" s="44"/>
      <c r="F42" s="43"/>
      <c r="G42" s="45"/>
      <c r="H42" s="41"/>
    </row>
    <row r="43" spans="2:8" x14ac:dyDescent="0.25">
      <c r="B43" s="43"/>
      <c r="C43" s="46"/>
      <c r="D43" s="26"/>
      <c r="E43" s="44"/>
      <c r="F43" s="43"/>
      <c r="G43" s="45"/>
      <c r="H43" s="41"/>
    </row>
    <row r="44" spans="2:8" ht="152.25" x14ac:dyDescent="0.25">
      <c r="B44" s="43"/>
      <c r="C44" s="51">
        <v>1</v>
      </c>
      <c r="D44" s="121" t="s">
        <v>117</v>
      </c>
      <c r="E44" s="47" t="s">
        <v>1</v>
      </c>
      <c r="F44" s="101">
        <v>2</v>
      </c>
      <c r="G44" s="49"/>
      <c r="H44" s="50">
        <f t="shared" ref="H44:H47" si="3">F44*G44</f>
        <v>0</v>
      </c>
    </row>
    <row r="45" spans="2:8" ht="257.25" x14ac:dyDescent="0.25">
      <c r="B45" s="43"/>
      <c r="C45" s="51">
        <v>2</v>
      </c>
      <c r="D45" s="121" t="s">
        <v>118</v>
      </c>
      <c r="E45" s="47" t="s">
        <v>1</v>
      </c>
      <c r="F45" s="101">
        <v>1</v>
      </c>
      <c r="G45" s="49"/>
      <c r="H45" s="50">
        <f t="shared" si="3"/>
        <v>0</v>
      </c>
    </row>
    <row r="46" spans="2:8" ht="60.75" x14ac:dyDescent="0.25">
      <c r="B46" s="43"/>
      <c r="C46" s="51">
        <v>3</v>
      </c>
      <c r="D46" s="122" t="s">
        <v>109</v>
      </c>
      <c r="E46" s="47" t="s">
        <v>1</v>
      </c>
      <c r="F46" s="101">
        <v>2</v>
      </c>
      <c r="G46" s="49"/>
      <c r="H46" s="50">
        <f t="shared" si="3"/>
        <v>0</v>
      </c>
    </row>
    <row r="47" spans="2:8" ht="60.75" x14ac:dyDescent="0.25">
      <c r="B47" s="43"/>
      <c r="C47" s="51">
        <v>4</v>
      </c>
      <c r="D47" s="122" t="s">
        <v>114</v>
      </c>
      <c r="E47" s="47" t="s">
        <v>1</v>
      </c>
      <c r="F47" s="101">
        <v>2</v>
      </c>
      <c r="G47" s="49"/>
      <c r="H47" s="50">
        <f t="shared" si="3"/>
        <v>0</v>
      </c>
    </row>
    <row r="48" spans="2:8" x14ac:dyDescent="0.25">
      <c r="C48" s="40"/>
    </row>
    <row r="49" spans="2:8" x14ac:dyDescent="0.25">
      <c r="B49" s="43"/>
      <c r="C49" s="46" t="s">
        <v>92</v>
      </c>
      <c r="D49" s="26"/>
      <c r="E49" s="44"/>
      <c r="F49" s="43"/>
      <c r="G49" s="45"/>
      <c r="H49" s="41"/>
    </row>
    <row r="50" spans="2:8" x14ac:dyDescent="0.25">
      <c r="B50" s="43"/>
      <c r="C50" s="46"/>
      <c r="D50" s="26"/>
      <c r="E50" s="44"/>
      <c r="F50" s="43"/>
      <c r="G50" s="45"/>
      <c r="H50" s="41"/>
    </row>
    <row r="51" spans="2:8" ht="152.25" x14ac:dyDescent="0.25">
      <c r="B51" s="43"/>
      <c r="C51" s="51">
        <v>1</v>
      </c>
      <c r="D51" s="121" t="s">
        <v>119</v>
      </c>
      <c r="E51" s="47" t="s">
        <v>1</v>
      </c>
      <c r="F51" s="101">
        <v>1</v>
      </c>
      <c r="G51" s="49"/>
      <c r="H51" s="50">
        <f t="shared" ref="H51:H53" si="4">F51*G51</f>
        <v>0</v>
      </c>
    </row>
    <row r="52" spans="2:8" ht="60.75" x14ac:dyDescent="0.25">
      <c r="B52" s="43"/>
      <c r="C52" s="51">
        <v>2</v>
      </c>
      <c r="D52" s="122" t="s">
        <v>114</v>
      </c>
      <c r="E52" s="47" t="s">
        <v>1</v>
      </c>
      <c r="F52" s="101">
        <v>1</v>
      </c>
      <c r="G52" s="49"/>
      <c r="H52" s="50">
        <f t="shared" si="4"/>
        <v>0</v>
      </c>
    </row>
    <row r="53" spans="2:8" ht="60.75" x14ac:dyDescent="0.25">
      <c r="B53" s="43"/>
      <c r="C53" s="51">
        <v>3</v>
      </c>
      <c r="D53" s="122" t="s">
        <v>116</v>
      </c>
      <c r="E53" s="47" t="s">
        <v>1</v>
      </c>
      <c r="F53" s="101">
        <v>2</v>
      </c>
      <c r="G53" s="49"/>
      <c r="H53" s="50">
        <f t="shared" si="4"/>
        <v>0</v>
      </c>
    </row>
    <row r="54" spans="2:8" x14ac:dyDescent="0.25">
      <c r="C54" s="40"/>
    </row>
    <row r="55" spans="2:8" x14ac:dyDescent="0.25">
      <c r="B55" s="43"/>
      <c r="C55" s="46" t="s">
        <v>93</v>
      </c>
      <c r="D55" s="26"/>
      <c r="E55" s="44"/>
      <c r="F55" s="43"/>
      <c r="G55" s="45"/>
      <c r="H55" s="41"/>
    </row>
    <row r="56" spans="2:8" x14ac:dyDescent="0.25">
      <c r="B56" s="43"/>
      <c r="C56" s="46"/>
      <c r="D56" s="26"/>
      <c r="E56" s="44"/>
      <c r="F56" s="43"/>
      <c r="G56" s="45"/>
      <c r="H56" s="41"/>
    </row>
    <row r="57" spans="2:8" ht="152.25" x14ac:dyDescent="0.25">
      <c r="B57" s="43"/>
      <c r="C57" s="51">
        <v>1</v>
      </c>
      <c r="D57" s="121" t="s">
        <v>120</v>
      </c>
      <c r="E57" s="47" t="s">
        <v>1</v>
      </c>
      <c r="F57" s="101">
        <v>1</v>
      </c>
      <c r="G57" s="49"/>
      <c r="H57" s="50">
        <f t="shared" ref="H57:H61" si="5">F57*G57</f>
        <v>0</v>
      </c>
    </row>
    <row r="58" spans="2:8" ht="152.25" x14ac:dyDescent="0.25">
      <c r="B58" s="43"/>
      <c r="C58" s="51">
        <v>2</v>
      </c>
      <c r="D58" s="121" t="s">
        <v>121</v>
      </c>
      <c r="E58" s="47" t="s">
        <v>1</v>
      </c>
      <c r="F58" s="101">
        <v>1</v>
      </c>
      <c r="G58" s="49"/>
      <c r="H58" s="50">
        <f t="shared" si="5"/>
        <v>0</v>
      </c>
    </row>
    <row r="59" spans="2:8" ht="242.25" x14ac:dyDescent="0.25">
      <c r="B59" s="43"/>
      <c r="C59" s="51">
        <v>3</v>
      </c>
      <c r="D59" s="121" t="s">
        <v>122</v>
      </c>
      <c r="E59" s="47" t="s">
        <v>1</v>
      </c>
      <c r="F59" s="101">
        <v>1</v>
      </c>
      <c r="G59" s="49"/>
      <c r="H59" s="50">
        <f t="shared" si="5"/>
        <v>0</v>
      </c>
    </row>
    <row r="60" spans="2:8" ht="30" x14ac:dyDescent="0.25">
      <c r="B60" s="43"/>
      <c r="C60" s="51">
        <v>4</v>
      </c>
      <c r="D60" s="123" t="s">
        <v>123</v>
      </c>
      <c r="E60" s="47" t="s">
        <v>1</v>
      </c>
      <c r="F60" s="101">
        <v>1</v>
      </c>
      <c r="G60" s="49"/>
      <c r="H60" s="50">
        <f t="shared" si="5"/>
        <v>0</v>
      </c>
    </row>
    <row r="61" spans="2:8" ht="60.75" x14ac:dyDescent="0.25">
      <c r="B61" s="43"/>
      <c r="C61" s="51">
        <v>5</v>
      </c>
      <c r="D61" s="122" t="s">
        <v>114</v>
      </c>
      <c r="E61" s="47" t="s">
        <v>1</v>
      </c>
      <c r="F61" s="101">
        <v>2</v>
      </c>
      <c r="G61" s="49"/>
      <c r="H61" s="50">
        <f t="shared" si="5"/>
        <v>0</v>
      </c>
    </row>
    <row r="62" spans="2:8" x14ac:dyDescent="0.25">
      <c r="C62" s="40"/>
    </row>
    <row r="63" spans="2:8" x14ac:dyDescent="0.25">
      <c r="B63" s="43"/>
      <c r="C63" s="46" t="s">
        <v>94</v>
      </c>
      <c r="D63" s="26"/>
      <c r="E63" s="44"/>
      <c r="F63" s="43"/>
      <c r="G63" s="45"/>
      <c r="H63" s="41"/>
    </row>
    <row r="64" spans="2:8" x14ac:dyDescent="0.25">
      <c r="B64" s="43"/>
      <c r="C64" s="46"/>
      <c r="D64" s="26"/>
      <c r="E64" s="44"/>
      <c r="F64" s="43"/>
      <c r="G64" s="45"/>
      <c r="H64" s="41"/>
    </row>
    <row r="65" spans="2:8" ht="227.25" x14ac:dyDescent="0.25">
      <c r="B65" s="43"/>
      <c r="C65" s="51">
        <v>1</v>
      </c>
      <c r="D65" s="121" t="s">
        <v>124</v>
      </c>
      <c r="E65" s="47" t="s">
        <v>1</v>
      </c>
      <c r="F65" s="48">
        <v>2</v>
      </c>
      <c r="G65" s="49"/>
      <c r="H65" s="50">
        <f t="shared" ref="H65:H72" si="6">F65*G65</f>
        <v>0</v>
      </c>
    </row>
    <row r="66" spans="2:8" ht="152.25" x14ac:dyDescent="0.25">
      <c r="B66" s="43"/>
      <c r="C66" s="51">
        <v>2</v>
      </c>
      <c r="D66" s="121" t="s">
        <v>125</v>
      </c>
      <c r="E66" s="47" t="s">
        <v>1</v>
      </c>
      <c r="F66" s="48">
        <v>1</v>
      </c>
      <c r="G66" s="49"/>
      <c r="H66" s="50">
        <f t="shared" si="6"/>
        <v>0</v>
      </c>
    </row>
    <row r="67" spans="2:8" ht="152.25" x14ac:dyDescent="0.25">
      <c r="B67" s="43"/>
      <c r="C67" s="51">
        <v>3</v>
      </c>
      <c r="D67" s="121" t="s">
        <v>127</v>
      </c>
      <c r="E67" s="47" t="s">
        <v>1</v>
      </c>
      <c r="F67" s="48">
        <v>1</v>
      </c>
      <c r="G67" s="49"/>
      <c r="H67" s="50">
        <f t="shared" si="6"/>
        <v>0</v>
      </c>
    </row>
    <row r="68" spans="2:8" ht="152.25" x14ac:dyDescent="0.25">
      <c r="B68" s="43"/>
      <c r="C68" s="51">
        <v>4</v>
      </c>
      <c r="D68" s="121" t="s">
        <v>126</v>
      </c>
      <c r="E68" s="47" t="s">
        <v>1</v>
      </c>
      <c r="F68" s="48">
        <v>1</v>
      </c>
      <c r="G68" s="49"/>
      <c r="H68" s="50">
        <f t="shared" si="6"/>
        <v>0</v>
      </c>
    </row>
    <row r="69" spans="2:8" ht="60.75" x14ac:dyDescent="0.25">
      <c r="B69" s="43"/>
      <c r="C69" s="51">
        <v>5</v>
      </c>
      <c r="D69" s="122" t="s">
        <v>114</v>
      </c>
      <c r="E69" s="47" t="s">
        <v>1</v>
      </c>
      <c r="F69" s="48">
        <v>3</v>
      </c>
      <c r="G69" s="49"/>
      <c r="H69" s="50">
        <f t="shared" si="6"/>
        <v>0</v>
      </c>
    </row>
    <row r="70" spans="2:8" ht="60.75" x14ac:dyDescent="0.25">
      <c r="B70" s="43"/>
      <c r="C70" s="51">
        <v>6</v>
      </c>
      <c r="D70" s="122" t="s">
        <v>116</v>
      </c>
      <c r="E70" s="47" t="s">
        <v>1</v>
      </c>
      <c r="F70" s="48">
        <v>2</v>
      </c>
      <c r="G70" s="49"/>
      <c r="H70" s="50">
        <f t="shared" si="6"/>
        <v>0</v>
      </c>
    </row>
    <row r="71" spans="2:8" ht="30" x14ac:dyDescent="0.25">
      <c r="B71" s="43"/>
      <c r="C71" s="51">
        <v>7</v>
      </c>
      <c r="D71" s="123" t="s">
        <v>128</v>
      </c>
      <c r="E71" s="47" t="s">
        <v>1</v>
      </c>
      <c r="F71" s="48">
        <v>1</v>
      </c>
      <c r="G71" s="49"/>
      <c r="H71" s="50">
        <f t="shared" si="6"/>
        <v>0</v>
      </c>
    </row>
    <row r="72" spans="2:8" ht="30" x14ac:dyDescent="0.25">
      <c r="B72" s="43"/>
      <c r="C72" s="51">
        <v>8</v>
      </c>
      <c r="D72" s="123" t="s">
        <v>129</v>
      </c>
      <c r="E72" s="47" t="s">
        <v>1</v>
      </c>
      <c r="F72" s="48">
        <v>1</v>
      </c>
      <c r="G72" s="49"/>
      <c r="H72" s="50">
        <f t="shared" si="6"/>
        <v>0</v>
      </c>
    </row>
    <row r="73" spans="2:8" x14ac:dyDescent="0.25">
      <c r="C73" s="40"/>
    </row>
    <row r="74" spans="2:8" x14ac:dyDescent="0.25">
      <c r="B74" s="43"/>
      <c r="C74" s="46" t="s">
        <v>95</v>
      </c>
      <c r="D74" s="26"/>
      <c r="E74" s="44"/>
      <c r="F74" s="43"/>
      <c r="G74" s="45"/>
      <c r="H74" s="41"/>
    </row>
    <row r="75" spans="2:8" x14ac:dyDescent="0.25">
      <c r="B75" s="43"/>
      <c r="C75" s="46"/>
      <c r="D75" s="26"/>
      <c r="E75" s="44"/>
      <c r="F75" s="43"/>
      <c r="G75" s="45"/>
      <c r="H75" s="41"/>
    </row>
    <row r="76" spans="2:8" ht="152.25" x14ac:dyDescent="0.25">
      <c r="B76" s="43"/>
      <c r="C76" s="98">
        <v>1</v>
      </c>
      <c r="D76" s="121" t="s">
        <v>130</v>
      </c>
      <c r="E76" s="99" t="s">
        <v>1</v>
      </c>
      <c r="F76" s="48">
        <v>1</v>
      </c>
      <c r="G76" s="49"/>
      <c r="H76" s="50">
        <f t="shared" ref="H76:H81" si="7">F76*G76</f>
        <v>0</v>
      </c>
    </row>
    <row r="77" spans="2:8" ht="152.25" x14ac:dyDescent="0.25">
      <c r="B77" s="43"/>
      <c r="C77" s="98">
        <v>2</v>
      </c>
      <c r="D77" s="121" t="s">
        <v>125</v>
      </c>
      <c r="E77" s="99" t="s">
        <v>1</v>
      </c>
      <c r="F77" s="48">
        <v>1</v>
      </c>
      <c r="G77" s="49"/>
      <c r="H77" s="50">
        <f t="shared" si="7"/>
        <v>0</v>
      </c>
    </row>
    <row r="78" spans="2:8" ht="30" x14ac:dyDescent="0.25">
      <c r="B78" s="43"/>
      <c r="C78" s="98">
        <v>3</v>
      </c>
      <c r="D78" s="123" t="s">
        <v>131</v>
      </c>
      <c r="E78" s="99" t="s">
        <v>1</v>
      </c>
      <c r="F78" s="48">
        <v>1</v>
      </c>
      <c r="G78" s="49"/>
      <c r="H78" s="50">
        <f t="shared" si="7"/>
        <v>0</v>
      </c>
    </row>
    <row r="79" spans="2:8" ht="30" x14ac:dyDescent="0.25">
      <c r="B79" s="43"/>
      <c r="C79" s="98">
        <v>4</v>
      </c>
      <c r="D79" s="123" t="s">
        <v>132</v>
      </c>
      <c r="E79" s="99" t="s">
        <v>1</v>
      </c>
      <c r="F79" s="48">
        <v>1</v>
      </c>
      <c r="G79" s="49"/>
      <c r="H79" s="50">
        <f t="shared" si="7"/>
        <v>0</v>
      </c>
    </row>
    <row r="80" spans="2:8" ht="60.75" x14ac:dyDescent="0.25">
      <c r="B80" s="43"/>
      <c r="C80" s="98">
        <v>5</v>
      </c>
      <c r="D80" s="122" t="s">
        <v>114</v>
      </c>
      <c r="E80" s="99" t="s">
        <v>1</v>
      </c>
      <c r="F80" s="48">
        <v>2</v>
      </c>
      <c r="G80" s="49"/>
      <c r="H80" s="50">
        <f t="shared" si="7"/>
        <v>0</v>
      </c>
    </row>
    <row r="81" spans="2:8" ht="60.75" x14ac:dyDescent="0.25">
      <c r="B81" s="43"/>
      <c r="C81" s="51">
        <v>6</v>
      </c>
      <c r="D81" s="122" t="s">
        <v>109</v>
      </c>
      <c r="E81" s="47" t="s">
        <v>1</v>
      </c>
      <c r="F81" s="48">
        <v>2</v>
      </c>
      <c r="G81" s="49"/>
      <c r="H81" s="50">
        <f t="shared" si="7"/>
        <v>0</v>
      </c>
    </row>
    <row r="82" spans="2:8" x14ac:dyDescent="0.25">
      <c r="C82" s="40"/>
      <c r="D82" s="124"/>
    </row>
    <row r="83" spans="2:8" x14ac:dyDescent="0.25">
      <c r="B83" s="43"/>
      <c r="C83" s="46" t="s">
        <v>96</v>
      </c>
      <c r="D83" s="125"/>
      <c r="E83" s="55"/>
      <c r="F83" s="56"/>
      <c r="G83" s="57"/>
      <c r="H83" s="58"/>
    </row>
    <row r="84" spans="2:8" x14ac:dyDescent="0.25">
      <c r="B84" s="43"/>
      <c r="C84" s="46"/>
      <c r="D84" s="125"/>
      <c r="E84" s="55"/>
      <c r="F84" s="56"/>
      <c r="G84" s="57"/>
      <c r="H84" s="58"/>
    </row>
    <row r="85" spans="2:8" ht="227.25" x14ac:dyDescent="0.25">
      <c r="B85" s="43"/>
      <c r="C85" s="100"/>
      <c r="D85" s="121" t="s">
        <v>133</v>
      </c>
      <c r="E85" s="47" t="s">
        <v>1</v>
      </c>
      <c r="F85" s="48">
        <v>1</v>
      </c>
      <c r="G85" s="49"/>
      <c r="H85" s="50">
        <f t="shared" ref="H85:H86" si="8">F85*G85</f>
        <v>0</v>
      </c>
    </row>
    <row r="86" spans="2:8" ht="152.25" x14ac:dyDescent="0.25">
      <c r="B86" s="43"/>
      <c r="C86" s="98">
        <v>2</v>
      </c>
      <c r="D86" s="121" t="s">
        <v>134</v>
      </c>
      <c r="E86" s="99" t="s">
        <v>1</v>
      </c>
      <c r="F86" s="48">
        <v>1</v>
      </c>
      <c r="G86" s="49"/>
      <c r="H86" s="50">
        <f t="shared" si="8"/>
        <v>0</v>
      </c>
    </row>
    <row r="87" spans="2:8" ht="60.75" x14ac:dyDescent="0.25">
      <c r="B87" s="43"/>
      <c r="C87" s="98">
        <v>3</v>
      </c>
      <c r="D87" s="122" t="s">
        <v>114</v>
      </c>
      <c r="E87" s="99" t="s">
        <v>1</v>
      </c>
      <c r="F87" s="48">
        <v>2</v>
      </c>
      <c r="G87" s="49"/>
      <c r="H87" s="50">
        <f t="shared" ref="H87:H89" si="9">F87*G87</f>
        <v>0</v>
      </c>
    </row>
    <row r="88" spans="2:8" ht="60.75" x14ac:dyDescent="0.25">
      <c r="B88" s="43"/>
      <c r="C88" s="98">
        <v>4</v>
      </c>
      <c r="D88" s="122" t="s">
        <v>109</v>
      </c>
      <c r="E88" s="99" t="s">
        <v>1</v>
      </c>
      <c r="F88" s="48">
        <v>1</v>
      </c>
      <c r="G88" s="49"/>
      <c r="H88" s="50">
        <f t="shared" si="9"/>
        <v>0</v>
      </c>
    </row>
    <row r="89" spans="2:8" ht="60.75" x14ac:dyDescent="0.25">
      <c r="B89" s="43"/>
      <c r="C89" s="98">
        <v>5</v>
      </c>
      <c r="D89" s="122" t="s">
        <v>116</v>
      </c>
      <c r="E89" s="99" t="s">
        <v>1</v>
      </c>
      <c r="F89" s="48">
        <v>2</v>
      </c>
      <c r="G89" s="49"/>
      <c r="H89" s="50">
        <f t="shared" si="9"/>
        <v>0</v>
      </c>
    </row>
    <row r="90" spans="2:8" x14ac:dyDescent="0.25">
      <c r="C90" s="40"/>
    </row>
    <row r="91" spans="2:8" x14ac:dyDescent="0.25">
      <c r="B91" s="43"/>
      <c r="C91" s="46" t="s">
        <v>97</v>
      </c>
      <c r="D91" s="26"/>
      <c r="E91" s="44"/>
      <c r="F91" s="43"/>
      <c r="G91" s="45"/>
      <c r="H91" s="41"/>
    </row>
    <row r="92" spans="2:8" x14ac:dyDescent="0.25">
      <c r="B92" s="43"/>
      <c r="C92" s="46"/>
      <c r="D92" s="26"/>
      <c r="E92" s="44"/>
      <c r="F92" s="43"/>
      <c r="G92" s="45"/>
      <c r="H92" s="41"/>
    </row>
    <row r="93" spans="2:8" ht="227.25" x14ac:dyDescent="0.25">
      <c r="B93" s="43"/>
      <c r="C93" s="51">
        <v>1</v>
      </c>
      <c r="D93" s="126" t="s">
        <v>135</v>
      </c>
      <c r="E93" s="47" t="s">
        <v>1</v>
      </c>
      <c r="F93" s="48">
        <v>1</v>
      </c>
      <c r="G93" s="49"/>
      <c r="H93" s="50">
        <f t="shared" ref="H93:H99" si="10">F93*G93</f>
        <v>0</v>
      </c>
    </row>
    <row r="94" spans="2:8" ht="60.75" x14ac:dyDescent="0.25">
      <c r="B94" s="43"/>
      <c r="C94" s="51">
        <v>2</v>
      </c>
      <c r="D94" s="127" t="s">
        <v>136</v>
      </c>
      <c r="E94" s="47" t="s">
        <v>1</v>
      </c>
      <c r="F94" s="48">
        <v>3</v>
      </c>
      <c r="G94" s="49"/>
      <c r="H94" s="50">
        <f t="shared" si="10"/>
        <v>0</v>
      </c>
    </row>
    <row r="95" spans="2:8" ht="30" x14ac:dyDescent="0.25">
      <c r="B95" s="43"/>
      <c r="C95" s="51">
        <v>3</v>
      </c>
      <c r="D95" s="128" t="s">
        <v>137</v>
      </c>
      <c r="E95" s="47" t="s">
        <v>1</v>
      </c>
      <c r="F95" s="48">
        <v>4</v>
      </c>
      <c r="G95" s="49"/>
      <c r="H95" s="50">
        <f t="shared" si="10"/>
        <v>0</v>
      </c>
    </row>
    <row r="96" spans="2:8" ht="227.25" x14ac:dyDescent="0.25">
      <c r="B96" s="43"/>
      <c r="C96" s="51">
        <v>4</v>
      </c>
      <c r="D96" s="126" t="s">
        <v>135</v>
      </c>
      <c r="E96" s="47" t="s">
        <v>1</v>
      </c>
      <c r="F96" s="48">
        <v>1</v>
      </c>
      <c r="G96" s="49"/>
      <c r="H96" s="50">
        <f t="shared" si="10"/>
        <v>0</v>
      </c>
    </row>
    <row r="97" spans="2:8" ht="60.75" x14ac:dyDescent="0.25">
      <c r="B97" s="43"/>
      <c r="C97" s="51">
        <v>5</v>
      </c>
      <c r="D97" s="127" t="s">
        <v>138</v>
      </c>
      <c r="E97" s="47" t="s">
        <v>1</v>
      </c>
      <c r="F97" s="48">
        <v>1</v>
      </c>
      <c r="G97" s="49"/>
      <c r="H97" s="50">
        <f t="shared" si="10"/>
        <v>0</v>
      </c>
    </row>
    <row r="98" spans="2:8" ht="60.75" x14ac:dyDescent="0.25">
      <c r="B98" s="43"/>
      <c r="C98" s="51">
        <v>6</v>
      </c>
      <c r="D98" s="127" t="s">
        <v>136</v>
      </c>
      <c r="E98" s="47" t="s">
        <v>1</v>
      </c>
      <c r="F98" s="48">
        <v>2</v>
      </c>
      <c r="G98" s="49"/>
      <c r="H98" s="50">
        <f t="shared" si="10"/>
        <v>0</v>
      </c>
    </row>
    <row r="99" spans="2:8" ht="30" x14ac:dyDescent="0.25">
      <c r="B99" s="43"/>
      <c r="C99" s="51">
        <v>7</v>
      </c>
      <c r="D99" s="128" t="s">
        <v>139</v>
      </c>
      <c r="E99" s="47" t="s">
        <v>1</v>
      </c>
      <c r="F99" s="48">
        <v>2</v>
      </c>
      <c r="G99" s="49"/>
      <c r="H99" s="50">
        <f t="shared" si="10"/>
        <v>0</v>
      </c>
    </row>
    <row r="100" spans="2:8" x14ac:dyDescent="0.25">
      <c r="C100" s="40"/>
    </row>
    <row r="101" spans="2:8" x14ac:dyDescent="0.25">
      <c r="B101" s="43"/>
      <c r="C101" s="46" t="s">
        <v>98</v>
      </c>
      <c r="D101" s="26"/>
      <c r="E101" s="44"/>
      <c r="F101" s="43"/>
      <c r="G101" s="45"/>
      <c r="H101" s="41"/>
    </row>
    <row r="102" spans="2:8" x14ac:dyDescent="0.25">
      <c r="B102" s="43"/>
      <c r="C102" s="46"/>
      <c r="D102" s="26"/>
      <c r="E102" s="44"/>
      <c r="F102" s="43"/>
      <c r="G102" s="45"/>
      <c r="H102" s="41"/>
    </row>
    <row r="103" spans="2:8" ht="152.25" x14ac:dyDescent="0.25">
      <c r="C103" s="51">
        <v>1</v>
      </c>
      <c r="D103" s="121" t="s">
        <v>140</v>
      </c>
      <c r="E103" s="47" t="s">
        <v>1</v>
      </c>
      <c r="F103" s="48">
        <v>1</v>
      </c>
      <c r="G103" s="49"/>
      <c r="H103" s="50">
        <f>F103*G103</f>
        <v>0</v>
      </c>
    </row>
    <row r="104" spans="2:8" ht="285" x14ac:dyDescent="0.25">
      <c r="C104" s="51">
        <v>2</v>
      </c>
      <c r="D104" s="129" t="s">
        <v>382</v>
      </c>
      <c r="E104" s="47" t="s">
        <v>1</v>
      </c>
      <c r="F104" s="48">
        <v>5</v>
      </c>
      <c r="G104" s="49"/>
      <c r="H104" s="50">
        <f>F104*G104</f>
        <v>0</v>
      </c>
    </row>
    <row r="105" spans="2:8" x14ac:dyDescent="0.25">
      <c r="C105" s="155" t="s">
        <v>38</v>
      </c>
      <c r="D105" s="156"/>
      <c r="E105" s="156"/>
      <c r="F105" s="156"/>
      <c r="G105" s="156"/>
      <c r="H105" s="60">
        <f>SUM(H13:H104)</f>
        <v>0</v>
      </c>
    </row>
    <row r="106" spans="2:8" x14ac:dyDescent="0.25">
      <c r="C106" s="53"/>
      <c r="D106" s="54"/>
      <c r="E106" s="55"/>
      <c r="F106" s="56"/>
      <c r="G106" s="57"/>
      <c r="H106" s="58"/>
    </row>
    <row r="107" spans="2:8" x14ac:dyDescent="0.25">
      <c r="C107" s="53"/>
      <c r="D107" s="54"/>
      <c r="E107" s="55"/>
      <c r="F107" s="56"/>
      <c r="G107" s="57"/>
      <c r="H107" s="58"/>
    </row>
    <row r="108" spans="2:8" x14ac:dyDescent="0.25">
      <c r="C108" s="53"/>
      <c r="D108" s="54"/>
      <c r="E108" s="55"/>
      <c r="F108" s="56"/>
      <c r="G108" s="57"/>
      <c r="H108" s="58"/>
    </row>
    <row r="109" spans="2:8" x14ac:dyDescent="0.25">
      <c r="C109" s="53"/>
      <c r="D109" s="54"/>
      <c r="E109" s="55"/>
      <c r="F109" s="56"/>
      <c r="G109" s="57"/>
      <c r="H109" s="58"/>
    </row>
    <row r="110" spans="2:8" x14ac:dyDescent="0.25">
      <c r="C110" s="53"/>
      <c r="D110" s="54"/>
      <c r="E110" s="55"/>
      <c r="F110" s="56"/>
      <c r="G110" s="57"/>
      <c r="H110" s="58"/>
    </row>
    <row r="111" spans="2:8" x14ac:dyDescent="0.25">
      <c r="C111" s="53"/>
      <c r="D111" s="54"/>
      <c r="E111" s="55"/>
      <c r="F111" s="56"/>
      <c r="G111" s="57"/>
      <c r="H111" s="58"/>
    </row>
    <row r="112" spans="2:8" x14ac:dyDescent="0.25">
      <c r="C112" s="53"/>
      <c r="D112" s="54"/>
      <c r="E112" s="55"/>
      <c r="F112" s="56"/>
      <c r="G112" s="57"/>
      <c r="H112" s="58"/>
    </row>
    <row r="113" spans="2:8" x14ac:dyDescent="0.25">
      <c r="C113" s="53"/>
      <c r="D113" s="54"/>
      <c r="E113" s="55"/>
      <c r="F113" s="56"/>
      <c r="G113" s="57"/>
      <c r="H113" s="58"/>
    </row>
    <row r="114" spans="2:8" x14ac:dyDescent="0.25">
      <c r="C114" s="14"/>
      <c r="D114" s="26"/>
      <c r="E114" s="22"/>
      <c r="F114" s="23"/>
      <c r="G114" s="24"/>
      <c r="H114" s="25"/>
    </row>
    <row r="115" spans="2:8" x14ac:dyDescent="0.25">
      <c r="C115" s="14"/>
      <c r="D115" s="26"/>
      <c r="E115" s="22"/>
      <c r="F115" s="23"/>
      <c r="G115" s="24"/>
      <c r="H115" s="25"/>
    </row>
    <row r="116" spans="2:8" x14ac:dyDescent="0.25">
      <c r="B116" s="5"/>
      <c r="C116" s="9"/>
      <c r="D116" s="7"/>
      <c r="E116" s="8"/>
      <c r="F116" s="9"/>
      <c r="H116" s="12"/>
    </row>
    <row r="117" spans="2:8" x14ac:dyDescent="0.25">
      <c r="C117" s="14"/>
      <c r="D117" s="26"/>
      <c r="E117" s="22"/>
      <c r="F117" s="23"/>
      <c r="G117" s="24"/>
      <c r="H117" s="25"/>
    </row>
    <row r="118" spans="2:8" x14ac:dyDescent="0.25">
      <c r="B118" s="5"/>
      <c r="C118" s="9"/>
      <c r="D118" s="21"/>
      <c r="E118" s="17"/>
      <c r="F118" s="18"/>
      <c r="G118" s="19"/>
      <c r="H118" s="20"/>
    </row>
    <row r="119" spans="2:8" x14ac:dyDescent="0.25">
      <c r="C119" s="14"/>
      <c r="D119" s="26"/>
      <c r="E119" s="22"/>
      <c r="F119" s="23"/>
      <c r="G119" s="24"/>
      <c r="H119" s="25"/>
    </row>
    <row r="120" spans="2:8" x14ac:dyDescent="0.25">
      <c r="B120" s="5"/>
      <c r="C120" s="9"/>
      <c r="D120" s="7"/>
      <c r="E120" s="8"/>
      <c r="F120" s="9"/>
      <c r="H120" s="12"/>
    </row>
  </sheetData>
  <mergeCells count="2">
    <mergeCell ref="C9:D9"/>
    <mergeCell ref="C105:G105"/>
  </mergeCells>
  <printOptions horizontalCentered="1"/>
  <pageMargins left="0.23622047244094491" right="0.23622047244094491" top="0.23622047244094491" bottom="0.74803149606299213" header="0.31496062992125984" footer="0.31496062992125984"/>
  <pageSetup paperSize="9" scale="71" fitToHeight="0" orientation="portrait" r:id="rId1"/>
  <headerFooter>
    <oddFooter>&amp;R&amp;P/&amp;N</oddFooter>
  </headerFooter>
  <ignoredErrors>
    <ignoredError sqref="B9"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H145"/>
  <sheetViews>
    <sheetView zoomScale="90" zoomScaleNormal="90" zoomScaleSheetLayoutView="115" workbookViewId="0">
      <pane ySplit="7" topLeftCell="A8" activePane="bottomLeft" state="frozen"/>
      <selection pane="bottomLeft" activeCell="E11" sqref="E11"/>
    </sheetView>
  </sheetViews>
  <sheetFormatPr defaultColWidth="8.7109375" defaultRowHeight="15" x14ac:dyDescent="0.25"/>
  <cols>
    <col min="1" max="1" width="0.85546875" style="4" customWidth="1"/>
    <col min="2" max="2" width="7.28515625" style="1" customWidth="1"/>
    <col min="3" max="3" width="5.28515625" style="1" customWidth="1"/>
    <col min="4" max="4" width="159" style="2" customWidth="1"/>
    <col min="5" max="5" width="10.42578125" style="3" customWidth="1"/>
    <col min="6" max="6" width="9.28515625" style="1" bestFit="1" customWidth="1"/>
    <col min="7" max="7" width="14.42578125" style="13" customWidth="1"/>
    <col min="8" max="8" width="14.42578125" style="11" customWidth="1"/>
    <col min="9" max="16384" width="8.7109375" style="4"/>
  </cols>
  <sheetData>
    <row r="2" spans="2:8" x14ac:dyDescent="0.25">
      <c r="B2" s="30"/>
      <c r="C2" s="34" t="s">
        <v>5</v>
      </c>
      <c r="D2" s="29"/>
      <c r="E2" s="31"/>
      <c r="F2" s="30"/>
      <c r="G2" s="32"/>
      <c r="H2" s="33"/>
    </row>
    <row r="3" spans="2:8" x14ac:dyDescent="0.25">
      <c r="B3" s="30"/>
      <c r="C3" s="34" t="s">
        <v>6</v>
      </c>
      <c r="D3" s="29"/>
      <c r="E3" s="31"/>
      <c r="F3" s="30"/>
      <c r="G3" s="32"/>
      <c r="H3" s="33"/>
    </row>
    <row r="4" spans="2:8" x14ac:dyDescent="0.25">
      <c r="B4" s="30"/>
      <c r="C4" s="34" t="s">
        <v>7</v>
      </c>
      <c r="D4" s="29"/>
      <c r="E4" s="31"/>
      <c r="F4" s="30"/>
      <c r="G4" s="32"/>
      <c r="H4" s="33"/>
    </row>
    <row r="5" spans="2:8" x14ac:dyDescent="0.25">
      <c r="B5" s="30"/>
      <c r="C5" s="34" t="s">
        <v>64</v>
      </c>
      <c r="D5" s="29"/>
      <c r="E5" s="31"/>
      <c r="F5" s="30"/>
      <c r="G5" s="32"/>
      <c r="H5" s="33"/>
    </row>
    <row r="6" spans="2:8" x14ac:dyDescent="0.25">
      <c r="B6" s="30"/>
      <c r="C6" s="28"/>
      <c r="D6" s="29"/>
      <c r="E6" s="31"/>
      <c r="F6" s="30"/>
      <c r="G6" s="32"/>
      <c r="H6" s="33"/>
    </row>
    <row r="7" spans="2:8" s="15" customFormat="1" ht="30" x14ac:dyDescent="0.25">
      <c r="B7" s="27" t="s">
        <v>16</v>
      </c>
      <c r="C7" s="130" t="s">
        <v>3</v>
      </c>
      <c r="D7" s="130" t="s">
        <v>12</v>
      </c>
      <c r="E7" s="27" t="s">
        <v>8</v>
      </c>
      <c r="F7" s="27" t="s">
        <v>0</v>
      </c>
      <c r="G7" s="10" t="s">
        <v>2</v>
      </c>
      <c r="H7" s="10" t="s">
        <v>4</v>
      </c>
    </row>
    <row r="8" spans="2:8" x14ac:dyDescent="0.25">
      <c r="B8" s="16"/>
    </row>
    <row r="9" spans="2:8" s="6" customFormat="1" x14ac:dyDescent="0.25">
      <c r="B9" s="59" t="s">
        <v>20</v>
      </c>
      <c r="C9" s="172" t="s">
        <v>141</v>
      </c>
      <c r="D9" s="173"/>
      <c r="E9" s="36"/>
      <c r="F9" s="37"/>
      <c r="G9" s="38"/>
      <c r="H9" s="39"/>
    </row>
    <row r="10" spans="2:8" s="6" customFormat="1" x14ac:dyDescent="0.25">
      <c r="B10" s="1"/>
      <c r="C10" s="1"/>
      <c r="D10" s="2"/>
      <c r="E10" s="3"/>
      <c r="F10" s="1"/>
      <c r="G10" s="13"/>
      <c r="H10" s="11"/>
    </row>
    <row r="11" spans="2:8" s="6" customFormat="1" x14ac:dyDescent="0.25">
      <c r="B11" s="43"/>
      <c r="C11" s="46" t="s">
        <v>142</v>
      </c>
      <c r="D11" s="26"/>
      <c r="E11" s="44"/>
      <c r="F11" s="43"/>
      <c r="G11" s="45"/>
      <c r="H11" s="41"/>
    </row>
    <row r="12" spans="2:8" s="6" customFormat="1" x14ac:dyDescent="0.25">
      <c r="B12" s="1"/>
      <c r="C12" s="40"/>
      <c r="D12" s="2"/>
      <c r="E12" s="3"/>
      <c r="F12" s="1"/>
      <c r="G12" s="13"/>
      <c r="H12" s="11"/>
    </row>
    <row r="13" spans="2:8" s="6" customFormat="1" ht="105" x14ac:dyDescent="0.25">
      <c r="B13" s="1"/>
      <c r="C13" s="119">
        <v>1</v>
      </c>
      <c r="D13" s="121" t="s">
        <v>386</v>
      </c>
      <c r="E13" s="47" t="s">
        <v>1</v>
      </c>
      <c r="F13" s="101">
        <v>3</v>
      </c>
      <c r="G13" s="49"/>
      <c r="H13" s="50">
        <f t="shared" ref="H13:H25" si="0">F13*G13</f>
        <v>0</v>
      </c>
    </row>
    <row r="14" spans="2:8" s="6" customFormat="1" ht="105" x14ac:dyDescent="0.25">
      <c r="B14" s="1"/>
      <c r="C14" s="119">
        <v>2</v>
      </c>
      <c r="D14" s="121" t="s">
        <v>387</v>
      </c>
      <c r="E14" s="47" t="s">
        <v>1</v>
      </c>
      <c r="F14" s="101">
        <v>1</v>
      </c>
      <c r="G14" s="49"/>
      <c r="H14" s="50">
        <f t="shared" si="0"/>
        <v>0</v>
      </c>
    </row>
    <row r="15" spans="2:8" s="6" customFormat="1" ht="105" x14ac:dyDescent="0.25">
      <c r="B15" s="1"/>
      <c r="C15" s="119">
        <v>3</v>
      </c>
      <c r="D15" s="121" t="s">
        <v>388</v>
      </c>
      <c r="E15" s="47" t="s">
        <v>1</v>
      </c>
      <c r="F15" s="101">
        <v>1</v>
      </c>
      <c r="G15" s="49"/>
      <c r="H15" s="50">
        <f t="shared" si="0"/>
        <v>0</v>
      </c>
    </row>
    <row r="16" spans="2:8" s="6" customFormat="1" ht="105" x14ac:dyDescent="0.25">
      <c r="B16" s="1"/>
      <c r="C16" s="119">
        <v>4</v>
      </c>
      <c r="D16" s="121" t="s">
        <v>389</v>
      </c>
      <c r="E16" s="47" t="s">
        <v>1</v>
      </c>
      <c r="F16" s="101">
        <v>1</v>
      </c>
      <c r="G16" s="49"/>
      <c r="H16" s="50">
        <f t="shared" si="0"/>
        <v>0</v>
      </c>
    </row>
    <row r="17" spans="2:8" s="6" customFormat="1" ht="105" x14ac:dyDescent="0.25">
      <c r="B17" s="1"/>
      <c r="C17" s="119">
        <v>5</v>
      </c>
      <c r="D17" s="121" t="s">
        <v>390</v>
      </c>
      <c r="E17" s="47" t="s">
        <v>1</v>
      </c>
      <c r="F17" s="101">
        <v>1</v>
      </c>
      <c r="G17" s="49"/>
      <c r="H17" s="50">
        <f t="shared" si="0"/>
        <v>0</v>
      </c>
    </row>
    <row r="18" spans="2:8" s="6" customFormat="1" ht="45.75" x14ac:dyDescent="0.25">
      <c r="B18" s="1"/>
      <c r="C18" s="119">
        <v>6</v>
      </c>
      <c r="D18" s="132" t="s">
        <v>143</v>
      </c>
      <c r="E18" s="47" t="s">
        <v>1</v>
      </c>
      <c r="F18" s="101">
        <v>7</v>
      </c>
      <c r="G18" s="49"/>
      <c r="H18" s="50">
        <f t="shared" si="0"/>
        <v>0</v>
      </c>
    </row>
    <row r="19" spans="2:8" s="6" customFormat="1" ht="30" x14ac:dyDescent="0.25">
      <c r="B19" s="1"/>
      <c r="C19" s="119">
        <v>7</v>
      </c>
      <c r="D19" s="122" t="s">
        <v>144</v>
      </c>
      <c r="E19" s="47" t="s">
        <v>1</v>
      </c>
      <c r="F19" s="101">
        <v>3</v>
      </c>
      <c r="G19" s="49"/>
      <c r="H19" s="50">
        <f t="shared" si="0"/>
        <v>0</v>
      </c>
    </row>
    <row r="20" spans="2:8" s="6" customFormat="1" ht="45.75" x14ac:dyDescent="0.25">
      <c r="B20" s="1"/>
      <c r="C20" s="119">
        <v>8</v>
      </c>
      <c r="D20" s="122" t="s">
        <v>145</v>
      </c>
      <c r="E20" s="47" t="s">
        <v>1</v>
      </c>
      <c r="F20" s="101">
        <v>6</v>
      </c>
      <c r="G20" s="49"/>
      <c r="H20" s="50">
        <f t="shared" si="0"/>
        <v>0</v>
      </c>
    </row>
    <row r="21" spans="2:8" s="6" customFormat="1" ht="30" x14ac:dyDescent="0.25">
      <c r="B21" s="1"/>
      <c r="C21" s="119">
        <v>9</v>
      </c>
      <c r="D21" s="131" t="s">
        <v>146</v>
      </c>
      <c r="E21" s="47" t="s">
        <v>1</v>
      </c>
      <c r="F21" s="101">
        <v>4</v>
      </c>
      <c r="G21" s="49"/>
      <c r="H21" s="50">
        <f t="shared" si="0"/>
        <v>0</v>
      </c>
    </row>
    <row r="22" spans="2:8" s="6" customFormat="1" ht="30" x14ac:dyDescent="0.25">
      <c r="B22" s="1"/>
      <c r="C22" s="119">
        <v>10</v>
      </c>
      <c r="D22" s="131" t="s">
        <v>147</v>
      </c>
      <c r="E22" s="47" t="s">
        <v>1</v>
      </c>
      <c r="F22" s="101">
        <v>1</v>
      </c>
      <c r="G22" s="49"/>
      <c r="H22" s="50">
        <f t="shared" si="0"/>
        <v>0</v>
      </c>
    </row>
    <row r="23" spans="2:8" s="6" customFormat="1" ht="105" x14ac:dyDescent="0.25">
      <c r="B23" s="1"/>
      <c r="C23" s="119">
        <v>11</v>
      </c>
      <c r="D23" s="131" t="s">
        <v>148</v>
      </c>
      <c r="E23" s="47" t="s">
        <v>1</v>
      </c>
      <c r="F23" s="101">
        <v>1</v>
      </c>
      <c r="G23" s="49"/>
      <c r="H23" s="50">
        <f t="shared" si="0"/>
        <v>0</v>
      </c>
    </row>
    <row r="24" spans="2:8" s="6" customFormat="1" ht="105" x14ac:dyDescent="0.25">
      <c r="B24" s="1"/>
      <c r="C24" s="119">
        <v>12</v>
      </c>
      <c r="D24" s="121" t="s">
        <v>391</v>
      </c>
      <c r="E24" s="47" t="s">
        <v>1</v>
      </c>
      <c r="F24" s="101">
        <v>1</v>
      </c>
      <c r="G24" s="49"/>
      <c r="H24" s="50">
        <f t="shared" si="0"/>
        <v>0</v>
      </c>
    </row>
    <row r="25" spans="2:8" s="6" customFormat="1" ht="105" x14ac:dyDescent="0.25">
      <c r="B25" s="1"/>
      <c r="C25" s="119">
        <v>13</v>
      </c>
      <c r="D25" s="121" t="s">
        <v>392</v>
      </c>
      <c r="E25" s="47" t="s">
        <v>1</v>
      </c>
      <c r="F25" s="101">
        <v>3</v>
      </c>
      <c r="G25" s="49"/>
      <c r="H25" s="50">
        <f t="shared" si="0"/>
        <v>0</v>
      </c>
    </row>
    <row r="26" spans="2:8" s="6" customFormat="1" x14ac:dyDescent="0.25">
      <c r="B26" s="1"/>
      <c r="C26" s="1"/>
      <c r="D26" s="102"/>
      <c r="E26" s="3"/>
      <c r="F26" s="103"/>
      <c r="G26" s="13"/>
      <c r="H26" s="11"/>
    </row>
    <row r="27" spans="2:8" s="6" customFormat="1" x14ac:dyDescent="0.25">
      <c r="B27" s="43"/>
      <c r="C27" s="46" t="s">
        <v>149</v>
      </c>
      <c r="D27" s="26"/>
      <c r="E27" s="44"/>
      <c r="F27" s="104"/>
      <c r="G27" s="45"/>
      <c r="H27" s="41"/>
    </row>
    <row r="28" spans="2:8" s="6" customFormat="1" x14ac:dyDescent="0.25">
      <c r="B28" s="1"/>
      <c r="C28" s="40"/>
      <c r="D28" s="102"/>
      <c r="E28" s="3"/>
      <c r="F28" s="103"/>
      <c r="G28" s="13"/>
      <c r="H28" s="11"/>
    </row>
    <row r="29" spans="2:8" s="6" customFormat="1" x14ac:dyDescent="0.25">
      <c r="B29" s="1"/>
      <c r="C29" s="162">
        <v>1</v>
      </c>
      <c r="D29" s="161" t="s">
        <v>150</v>
      </c>
      <c r="E29" s="165" t="s">
        <v>1</v>
      </c>
      <c r="F29" s="167">
        <v>1</v>
      </c>
      <c r="G29" s="168"/>
      <c r="H29" s="174">
        <f>F29*G30</f>
        <v>0</v>
      </c>
    </row>
    <row r="30" spans="2:8" s="6" customFormat="1" ht="201.75" customHeight="1" x14ac:dyDescent="0.25">
      <c r="B30" s="1"/>
      <c r="C30" s="162"/>
      <c r="D30" s="161"/>
      <c r="E30" s="166"/>
      <c r="F30" s="167"/>
      <c r="G30" s="168"/>
      <c r="H30" s="174"/>
    </row>
    <row r="31" spans="2:8" s="6" customFormat="1" x14ac:dyDescent="0.25">
      <c r="B31" s="40"/>
      <c r="C31" s="163">
        <v>2</v>
      </c>
      <c r="D31" s="161" t="s">
        <v>151</v>
      </c>
      <c r="E31" s="165" t="s">
        <v>1</v>
      </c>
      <c r="F31" s="179">
        <v>1</v>
      </c>
      <c r="G31" s="157"/>
      <c r="H31" s="159">
        <f>F31*G31</f>
        <v>0</v>
      </c>
    </row>
    <row r="32" spans="2:8" s="6" customFormat="1" ht="207.75" customHeight="1" x14ac:dyDescent="0.25">
      <c r="B32" s="40"/>
      <c r="C32" s="164"/>
      <c r="D32" s="161"/>
      <c r="E32" s="166"/>
      <c r="F32" s="181"/>
      <c r="G32" s="158"/>
      <c r="H32" s="160"/>
    </row>
    <row r="33" spans="1:8" s="6" customFormat="1" ht="75" x14ac:dyDescent="0.25">
      <c r="B33" s="40"/>
      <c r="C33" s="119">
        <v>3</v>
      </c>
      <c r="D33" s="131" t="s">
        <v>152</v>
      </c>
      <c r="E33" s="47" t="s">
        <v>1</v>
      </c>
      <c r="F33" s="107">
        <v>1</v>
      </c>
      <c r="G33" s="49"/>
      <c r="H33" s="50">
        <f>F33*G33</f>
        <v>0</v>
      </c>
    </row>
    <row r="34" spans="1:8" s="6" customFormat="1" ht="90" x14ac:dyDescent="0.25">
      <c r="B34" s="1"/>
      <c r="C34" s="119">
        <v>4</v>
      </c>
      <c r="D34" s="131" t="s">
        <v>153</v>
      </c>
      <c r="E34" s="47" t="s">
        <v>1</v>
      </c>
      <c r="F34" s="107">
        <v>2</v>
      </c>
      <c r="G34" s="49"/>
      <c r="H34" s="50">
        <f>F34*G34</f>
        <v>0</v>
      </c>
    </row>
    <row r="35" spans="1:8" s="6" customFormat="1" ht="15" customHeight="1" x14ac:dyDescent="0.25">
      <c r="A35" s="171"/>
      <c r="B35" s="170"/>
      <c r="C35" s="169">
        <v>5</v>
      </c>
      <c r="D35" s="175" t="s">
        <v>154</v>
      </c>
      <c r="E35" s="165" t="s">
        <v>1</v>
      </c>
      <c r="F35" s="179">
        <v>1</v>
      </c>
      <c r="G35" s="157"/>
      <c r="H35" s="159">
        <f>F35*G35</f>
        <v>0</v>
      </c>
    </row>
    <row r="36" spans="1:8" s="6" customFormat="1" x14ac:dyDescent="0.25">
      <c r="A36" s="171"/>
      <c r="B36" s="170"/>
      <c r="C36" s="163"/>
      <c r="D36" s="176"/>
      <c r="E36" s="178"/>
      <c r="F36" s="180"/>
      <c r="G36" s="182"/>
      <c r="H36" s="183"/>
    </row>
    <row r="37" spans="1:8" s="6" customFormat="1" ht="408.75" customHeight="1" x14ac:dyDescent="0.25">
      <c r="A37" s="171"/>
      <c r="B37" s="170"/>
      <c r="C37" s="164"/>
      <c r="D37" s="177"/>
      <c r="E37" s="166"/>
      <c r="F37" s="181"/>
      <c r="G37" s="158"/>
      <c r="H37" s="160"/>
    </row>
    <row r="38" spans="1:8" s="6" customFormat="1" ht="30" x14ac:dyDescent="0.25">
      <c r="B38" s="1"/>
      <c r="C38" s="119">
        <v>6</v>
      </c>
      <c r="D38" s="131" t="s">
        <v>147</v>
      </c>
      <c r="E38" s="47" t="s">
        <v>1</v>
      </c>
      <c r="F38" s="107">
        <v>5</v>
      </c>
      <c r="G38" s="49"/>
      <c r="H38" s="50">
        <f>F38*G38</f>
        <v>0</v>
      </c>
    </row>
    <row r="39" spans="1:8" s="6" customFormat="1" ht="30" x14ac:dyDescent="0.25">
      <c r="B39" s="1"/>
      <c r="C39" s="119">
        <v>7</v>
      </c>
      <c r="D39" s="131" t="s">
        <v>155</v>
      </c>
      <c r="E39" s="47" t="s">
        <v>1</v>
      </c>
      <c r="F39" s="107">
        <v>1</v>
      </c>
      <c r="G39" s="49"/>
      <c r="H39" s="50">
        <f>F39*G39</f>
        <v>0</v>
      </c>
    </row>
    <row r="40" spans="1:8" s="6" customFormat="1" ht="45.75" x14ac:dyDescent="0.25">
      <c r="B40" s="1"/>
      <c r="C40" s="119">
        <v>8</v>
      </c>
      <c r="D40" s="122" t="s">
        <v>156</v>
      </c>
      <c r="E40" s="47" t="s">
        <v>1</v>
      </c>
      <c r="F40" s="107">
        <v>4</v>
      </c>
      <c r="G40" s="49"/>
      <c r="H40" s="50">
        <f>F40*G40</f>
        <v>0</v>
      </c>
    </row>
    <row r="41" spans="1:8" s="6" customFormat="1" ht="60" x14ac:dyDescent="0.25">
      <c r="B41" s="1"/>
      <c r="C41" s="119">
        <v>9</v>
      </c>
      <c r="D41" s="131" t="s">
        <v>157</v>
      </c>
      <c r="E41" s="47" t="s">
        <v>1</v>
      </c>
      <c r="F41" s="107">
        <v>1</v>
      </c>
      <c r="G41" s="49"/>
      <c r="H41" s="50">
        <f>F41*G41</f>
        <v>0</v>
      </c>
    </row>
    <row r="42" spans="1:8" s="6" customFormat="1" ht="48" customHeight="1" x14ac:dyDescent="0.25">
      <c r="B42" s="1"/>
      <c r="C42" s="119">
        <v>10</v>
      </c>
      <c r="D42" s="131" t="s">
        <v>158</v>
      </c>
      <c r="E42" s="47" t="s">
        <v>1</v>
      </c>
      <c r="F42" s="107">
        <v>1</v>
      </c>
      <c r="G42" s="49"/>
      <c r="H42" s="50">
        <f>F42*G42</f>
        <v>0</v>
      </c>
    </row>
    <row r="43" spans="1:8" s="6" customFormat="1" x14ac:dyDescent="0.25">
      <c r="B43" s="1"/>
      <c r="C43" s="1"/>
      <c r="D43" s="102"/>
      <c r="E43" s="3"/>
      <c r="F43" s="103"/>
      <c r="G43" s="13"/>
      <c r="H43" s="11"/>
    </row>
    <row r="44" spans="1:8" s="6" customFormat="1" x14ac:dyDescent="0.25">
      <c r="B44" s="43"/>
      <c r="C44" s="46" t="s">
        <v>159</v>
      </c>
      <c r="D44" s="26"/>
      <c r="E44" s="44"/>
      <c r="F44" s="104"/>
      <c r="G44" s="45"/>
      <c r="H44" s="41"/>
    </row>
    <row r="45" spans="1:8" s="6" customFormat="1" x14ac:dyDescent="0.25">
      <c r="B45" s="1"/>
      <c r="C45" s="40"/>
      <c r="D45" s="102"/>
      <c r="E45" s="3"/>
      <c r="F45" s="103"/>
      <c r="G45" s="13"/>
      <c r="H45" s="11"/>
    </row>
    <row r="46" spans="1:8" s="6" customFormat="1" ht="75" x14ac:dyDescent="0.25">
      <c r="B46" s="1"/>
      <c r="C46" s="119">
        <v>1</v>
      </c>
      <c r="D46" s="122" t="s">
        <v>160</v>
      </c>
      <c r="E46" s="47" t="s">
        <v>1</v>
      </c>
      <c r="F46" s="101">
        <v>1</v>
      </c>
      <c r="G46" s="49"/>
      <c r="H46" s="50">
        <f t="shared" ref="H46:H53" si="1">F46*G46</f>
        <v>0</v>
      </c>
    </row>
    <row r="47" spans="1:8" s="6" customFormat="1" ht="75" x14ac:dyDescent="0.25">
      <c r="B47" s="1"/>
      <c r="C47" s="119">
        <v>2</v>
      </c>
      <c r="D47" s="122" t="s">
        <v>161</v>
      </c>
      <c r="E47" s="47" t="s">
        <v>1</v>
      </c>
      <c r="F47" s="101">
        <v>2</v>
      </c>
      <c r="G47" s="49"/>
      <c r="H47" s="50">
        <f t="shared" si="1"/>
        <v>0</v>
      </c>
    </row>
    <row r="48" spans="1:8" s="6" customFormat="1" ht="60" x14ac:dyDescent="0.25">
      <c r="B48" s="1"/>
      <c r="C48" s="119">
        <v>3</v>
      </c>
      <c r="D48" s="122" t="s">
        <v>162</v>
      </c>
      <c r="E48" s="47" t="s">
        <v>1</v>
      </c>
      <c r="F48" s="101">
        <v>1</v>
      </c>
      <c r="G48" s="49"/>
      <c r="H48" s="50">
        <f t="shared" si="1"/>
        <v>0</v>
      </c>
    </row>
    <row r="49" spans="2:8" s="6" customFormat="1" ht="75" x14ac:dyDescent="0.25">
      <c r="B49" s="1"/>
      <c r="C49" s="119">
        <v>4</v>
      </c>
      <c r="D49" s="122" t="s">
        <v>163</v>
      </c>
      <c r="E49" s="47" t="s">
        <v>1</v>
      </c>
      <c r="F49" s="101">
        <v>2</v>
      </c>
      <c r="G49" s="49"/>
      <c r="H49" s="50">
        <f t="shared" si="1"/>
        <v>0</v>
      </c>
    </row>
    <row r="50" spans="2:8" s="6" customFormat="1" ht="30" x14ac:dyDescent="0.25">
      <c r="B50" s="1"/>
      <c r="C50" s="119">
        <v>5</v>
      </c>
      <c r="D50" s="122" t="s">
        <v>164</v>
      </c>
      <c r="E50" s="47" t="s">
        <v>1</v>
      </c>
      <c r="F50" s="101">
        <v>2</v>
      </c>
      <c r="G50" s="49"/>
      <c r="H50" s="50">
        <f t="shared" si="1"/>
        <v>0</v>
      </c>
    </row>
    <row r="51" spans="2:8" s="6" customFormat="1" ht="45.75" x14ac:dyDescent="0.25">
      <c r="B51" s="1"/>
      <c r="C51" s="119">
        <v>6</v>
      </c>
      <c r="D51" s="122" t="s">
        <v>165</v>
      </c>
      <c r="E51" s="47" t="s">
        <v>1</v>
      </c>
      <c r="F51" s="101">
        <v>3</v>
      </c>
      <c r="G51" s="49"/>
      <c r="H51" s="50">
        <f t="shared" si="1"/>
        <v>0</v>
      </c>
    </row>
    <row r="52" spans="2:8" s="6" customFormat="1" ht="75" x14ac:dyDescent="0.25">
      <c r="B52" s="1"/>
      <c r="C52" s="119">
        <v>7</v>
      </c>
      <c r="D52" s="121" t="s">
        <v>393</v>
      </c>
      <c r="E52" s="47" t="s">
        <v>1</v>
      </c>
      <c r="F52" s="101">
        <v>1</v>
      </c>
      <c r="G52" s="49"/>
      <c r="H52" s="50">
        <f t="shared" si="1"/>
        <v>0</v>
      </c>
    </row>
    <row r="53" spans="2:8" s="6" customFormat="1" ht="60" x14ac:dyDescent="0.25">
      <c r="B53" s="1"/>
      <c r="C53" s="119">
        <v>8</v>
      </c>
      <c r="D53" s="122" t="s">
        <v>166</v>
      </c>
      <c r="E53" s="47" t="s">
        <v>1</v>
      </c>
      <c r="F53" s="101">
        <v>1</v>
      </c>
      <c r="G53" s="49"/>
      <c r="H53" s="50">
        <f t="shared" si="1"/>
        <v>0</v>
      </c>
    </row>
    <row r="54" spans="2:8" s="6" customFormat="1" x14ac:dyDescent="0.25">
      <c r="B54" s="1"/>
      <c r="C54" s="1"/>
      <c r="D54" s="102"/>
      <c r="E54" s="3"/>
      <c r="F54" s="103"/>
      <c r="G54" s="13"/>
      <c r="H54" s="11"/>
    </row>
    <row r="55" spans="2:8" s="6" customFormat="1" x14ac:dyDescent="0.25">
      <c r="B55" s="43"/>
      <c r="C55" s="46" t="s">
        <v>167</v>
      </c>
      <c r="D55" s="26"/>
      <c r="E55" s="44"/>
      <c r="F55" s="104"/>
      <c r="G55" s="45"/>
      <c r="H55" s="41"/>
    </row>
    <row r="56" spans="2:8" s="6" customFormat="1" x14ac:dyDescent="0.25">
      <c r="B56" s="1"/>
      <c r="C56" s="40"/>
      <c r="D56" s="102"/>
      <c r="E56" s="3"/>
      <c r="F56" s="103"/>
      <c r="G56" s="13"/>
      <c r="H56" s="11"/>
    </row>
    <row r="57" spans="2:8" s="6" customFormat="1" x14ac:dyDescent="0.25">
      <c r="B57" s="1"/>
      <c r="C57" s="40"/>
      <c r="D57" s="102"/>
      <c r="E57" s="3"/>
      <c r="F57" s="103"/>
      <c r="G57" s="13"/>
      <c r="H57" s="11"/>
    </row>
    <row r="58" spans="2:8" s="6" customFormat="1" x14ac:dyDescent="0.25">
      <c r="B58" s="1"/>
      <c r="C58" s="162">
        <v>1</v>
      </c>
      <c r="D58" s="184" t="s">
        <v>350</v>
      </c>
      <c r="E58" s="185" t="s">
        <v>1</v>
      </c>
      <c r="F58" s="167">
        <v>1</v>
      </c>
      <c r="G58" s="168"/>
      <c r="H58" s="174">
        <f>F58*G60</f>
        <v>0</v>
      </c>
    </row>
    <row r="59" spans="2:8" s="6" customFormat="1" x14ac:dyDescent="0.25">
      <c r="B59" s="40"/>
      <c r="C59" s="162"/>
      <c r="D59" s="184"/>
      <c r="E59" s="185"/>
      <c r="F59" s="167"/>
      <c r="G59" s="168"/>
      <c r="H59" s="174"/>
    </row>
    <row r="60" spans="2:8" s="6" customFormat="1" x14ac:dyDescent="0.25">
      <c r="B60" s="40"/>
      <c r="C60" s="162"/>
      <c r="D60" s="184"/>
      <c r="E60" s="185"/>
      <c r="F60" s="167"/>
      <c r="G60" s="168"/>
      <c r="H60" s="174"/>
    </row>
    <row r="61" spans="2:8" s="6" customFormat="1" ht="75" x14ac:dyDescent="0.25">
      <c r="B61" s="1"/>
      <c r="C61" s="119">
        <v>2</v>
      </c>
      <c r="D61" s="121" t="s">
        <v>394</v>
      </c>
      <c r="E61" s="47" t="s">
        <v>1</v>
      </c>
      <c r="F61" s="107">
        <v>2</v>
      </c>
      <c r="G61" s="49"/>
      <c r="H61" s="50">
        <f t="shared" ref="H61:H69" si="2">F61*G61</f>
        <v>0</v>
      </c>
    </row>
    <row r="62" spans="2:8" s="6" customFormat="1" ht="90" x14ac:dyDescent="0.25">
      <c r="B62" s="1"/>
      <c r="C62" s="119">
        <v>3</v>
      </c>
      <c r="D62" s="121" t="s">
        <v>395</v>
      </c>
      <c r="E62" s="47" t="s">
        <v>1</v>
      </c>
      <c r="F62" s="107">
        <v>1</v>
      </c>
      <c r="G62" s="49"/>
      <c r="H62" s="50">
        <f t="shared" si="2"/>
        <v>0</v>
      </c>
    </row>
    <row r="63" spans="2:8" s="6" customFormat="1" ht="90" x14ac:dyDescent="0.25">
      <c r="B63" s="1"/>
      <c r="C63" s="119">
        <v>4</v>
      </c>
      <c r="D63" s="121" t="s">
        <v>396</v>
      </c>
      <c r="E63" s="47" t="s">
        <v>1</v>
      </c>
      <c r="F63" s="107">
        <v>1</v>
      </c>
      <c r="G63" s="49"/>
      <c r="H63" s="50">
        <f t="shared" si="2"/>
        <v>0</v>
      </c>
    </row>
    <row r="64" spans="2:8" s="6" customFormat="1" ht="45.75" x14ac:dyDescent="0.25">
      <c r="B64" s="1"/>
      <c r="C64" s="119">
        <v>5</v>
      </c>
      <c r="D64" s="122" t="s">
        <v>165</v>
      </c>
      <c r="E64" s="47" t="s">
        <v>1</v>
      </c>
      <c r="F64" s="107">
        <v>5</v>
      </c>
      <c r="G64" s="49"/>
      <c r="H64" s="50">
        <f t="shared" si="2"/>
        <v>0</v>
      </c>
    </row>
    <row r="65" spans="2:8" s="6" customFormat="1" ht="30" x14ac:dyDescent="0.25">
      <c r="B65" s="1"/>
      <c r="C65" s="119">
        <v>6</v>
      </c>
      <c r="D65" s="122" t="s">
        <v>168</v>
      </c>
      <c r="E65" s="47" t="s">
        <v>1</v>
      </c>
      <c r="F65" s="107">
        <v>2</v>
      </c>
      <c r="G65" s="49"/>
      <c r="H65" s="50">
        <f t="shared" si="2"/>
        <v>0</v>
      </c>
    </row>
    <row r="66" spans="2:8" s="6" customFormat="1" ht="30" x14ac:dyDescent="0.25">
      <c r="B66" s="1"/>
      <c r="C66" s="119">
        <v>7</v>
      </c>
      <c r="D66" s="122" t="s">
        <v>169</v>
      </c>
      <c r="E66" s="47" t="s">
        <v>1</v>
      </c>
      <c r="F66" s="107">
        <v>3</v>
      </c>
      <c r="G66" s="49"/>
      <c r="H66" s="50">
        <f t="shared" si="2"/>
        <v>0</v>
      </c>
    </row>
    <row r="67" spans="2:8" s="6" customFormat="1" ht="30" x14ac:dyDescent="0.25">
      <c r="B67" s="1"/>
      <c r="C67" s="119">
        <v>8</v>
      </c>
      <c r="D67" s="122" t="s">
        <v>170</v>
      </c>
      <c r="E67" s="47" t="s">
        <v>1</v>
      </c>
      <c r="F67" s="107">
        <v>1</v>
      </c>
      <c r="G67" s="49"/>
      <c r="H67" s="50">
        <f t="shared" si="2"/>
        <v>0</v>
      </c>
    </row>
    <row r="68" spans="2:8" s="6" customFormat="1" ht="105" x14ac:dyDescent="0.25">
      <c r="B68" s="1"/>
      <c r="C68" s="119">
        <v>9</v>
      </c>
      <c r="D68" s="121" t="s">
        <v>397</v>
      </c>
      <c r="E68" s="47" t="s">
        <v>1</v>
      </c>
      <c r="F68" s="107">
        <v>1</v>
      </c>
      <c r="G68" s="49"/>
      <c r="H68" s="50">
        <f t="shared" si="2"/>
        <v>0</v>
      </c>
    </row>
    <row r="69" spans="2:8" s="6" customFormat="1" ht="60" x14ac:dyDescent="0.25">
      <c r="B69" s="1"/>
      <c r="C69" s="119">
        <v>10</v>
      </c>
      <c r="D69" s="122" t="s">
        <v>171</v>
      </c>
      <c r="E69" s="47" t="s">
        <v>1</v>
      </c>
      <c r="F69" s="107">
        <v>1</v>
      </c>
      <c r="G69" s="49"/>
      <c r="H69" s="50">
        <f t="shared" si="2"/>
        <v>0</v>
      </c>
    </row>
    <row r="70" spans="2:8" s="6" customFormat="1" x14ac:dyDescent="0.25">
      <c r="B70" s="1"/>
      <c r="C70" s="1"/>
      <c r="D70" s="102"/>
      <c r="E70" s="3"/>
      <c r="F70" s="103"/>
      <c r="G70" s="13"/>
      <c r="H70" s="11"/>
    </row>
    <row r="71" spans="2:8" s="6" customFormat="1" x14ac:dyDescent="0.25">
      <c r="B71" s="43"/>
      <c r="C71" s="46" t="s">
        <v>172</v>
      </c>
      <c r="D71" s="26"/>
      <c r="E71" s="44"/>
      <c r="F71" s="104"/>
      <c r="G71" s="45"/>
      <c r="H71" s="41"/>
    </row>
    <row r="72" spans="2:8" s="6" customFormat="1" x14ac:dyDescent="0.25">
      <c r="B72" s="1"/>
      <c r="C72" s="40"/>
      <c r="D72" s="102"/>
      <c r="E72" s="3"/>
      <c r="F72" s="103"/>
      <c r="G72" s="13"/>
      <c r="H72" s="11"/>
    </row>
    <row r="73" spans="2:8" s="6" customFormat="1" ht="105" x14ac:dyDescent="0.25">
      <c r="B73" s="1"/>
      <c r="C73" s="119">
        <v>1</v>
      </c>
      <c r="D73" s="121" t="s">
        <v>398</v>
      </c>
      <c r="E73" s="47" t="s">
        <v>1</v>
      </c>
      <c r="F73" s="107">
        <v>1</v>
      </c>
      <c r="G73" s="49"/>
      <c r="H73" s="50">
        <f t="shared" ref="H73:H84" si="3">F73*G73</f>
        <v>0</v>
      </c>
    </row>
    <row r="74" spans="2:8" s="6" customFormat="1" ht="105" x14ac:dyDescent="0.25">
      <c r="B74" s="1"/>
      <c r="C74" s="119">
        <v>2</v>
      </c>
      <c r="D74" s="121" t="s">
        <v>399</v>
      </c>
      <c r="E74" s="47" t="s">
        <v>1</v>
      </c>
      <c r="F74" s="107">
        <v>1</v>
      </c>
      <c r="G74" s="49"/>
      <c r="H74" s="50">
        <f t="shared" si="3"/>
        <v>0</v>
      </c>
    </row>
    <row r="75" spans="2:8" s="6" customFormat="1" ht="105" x14ac:dyDescent="0.25">
      <c r="B75" s="1"/>
      <c r="C75" s="119">
        <v>3</v>
      </c>
      <c r="D75" s="121" t="s">
        <v>400</v>
      </c>
      <c r="E75" s="47" t="s">
        <v>1</v>
      </c>
      <c r="F75" s="107">
        <v>2</v>
      </c>
      <c r="G75" s="49"/>
      <c r="H75" s="50">
        <f t="shared" si="3"/>
        <v>0</v>
      </c>
    </row>
    <row r="76" spans="2:8" s="6" customFormat="1" ht="75" x14ac:dyDescent="0.25">
      <c r="B76" s="1"/>
      <c r="C76" s="119">
        <v>4</v>
      </c>
      <c r="D76" s="121" t="s">
        <v>401</v>
      </c>
      <c r="E76" s="47" t="s">
        <v>1</v>
      </c>
      <c r="F76" s="107">
        <v>2</v>
      </c>
      <c r="G76" s="49"/>
      <c r="H76" s="50">
        <f t="shared" si="3"/>
        <v>0</v>
      </c>
    </row>
    <row r="77" spans="2:8" s="6" customFormat="1" ht="90" x14ac:dyDescent="0.25">
      <c r="B77" s="1"/>
      <c r="C77" s="119">
        <v>5</v>
      </c>
      <c r="D77" s="121" t="s">
        <v>402</v>
      </c>
      <c r="E77" s="47" t="s">
        <v>1</v>
      </c>
      <c r="F77" s="107">
        <v>1</v>
      </c>
      <c r="G77" s="49"/>
      <c r="H77" s="50">
        <f t="shared" si="3"/>
        <v>0</v>
      </c>
    </row>
    <row r="78" spans="2:8" s="6" customFormat="1" ht="45.75" x14ac:dyDescent="0.25">
      <c r="B78" s="1"/>
      <c r="C78" s="119">
        <v>6</v>
      </c>
      <c r="D78" s="122" t="s">
        <v>173</v>
      </c>
      <c r="E78" s="47" t="s">
        <v>1</v>
      </c>
      <c r="F78" s="107">
        <v>2</v>
      </c>
      <c r="G78" s="49"/>
      <c r="H78" s="50">
        <f t="shared" si="3"/>
        <v>0</v>
      </c>
    </row>
    <row r="79" spans="2:8" s="6" customFormat="1" ht="45.75" x14ac:dyDescent="0.25">
      <c r="B79" s="1"/>
      <c r="C79" s="119">
        <v>7</v>
      </c>
      <c r="D79" s="122" t="s">
        <v>174</v>
      </c>
      <c r="E79" s="47" t="s">
        <v>1</v>
      </c>
      <c r="F79" s="107">
        <v>3</v>
      </c>
      <c r="G79" s="49"/>
      <c r="H79" s="50">
        <f t="shared" si="3"/>
        <v>0</v>
      </c>
    </row>
    <row r="80" spans="2:8" s="6" customFormat="1" ht="45.75" x14ac:dyDescent="0.25">
      <c r="B80" s="1"/>
      <c r="C80" s="119">
        <v>8</v>
      </c>
      <c r="D80" s="122" t="s">
        <v>175</v>
      </c>
      <c r="E80" s="47" t="s">
        <v>1</v>
      </c>
      <c r="F80" s="107">
        <v>2</v>
      </c>
      <c r="G80" s="49"/>
      <c r="H80" s="50">
        <f t="shared" si="3"/>
        <v>0</v>
      </c>
    </row>
    <row r="81" spans="2:8" s="6" customFormat="1" ht="30" x14ac:dyDescent="0.25">
      <c r="B81" s="1"/>
      <c r="C81" s="119">
        <v>9</v>
      </c>
      <c r="D81" s="122" t="s">
        <v>169</v>
      </c>
      <c r="E81" s="47" t="s">
        <v>1</v>
      </c>
      <c r="F81" s="107">
        <v>1</v>
      </c>
      <c r="G81" s="49"/>
      <c r="H81" s="50">
        <f t="shared" si="3"/>
        <v>0</v>
      </c>
    </row>
    <row r="82" spans="2:8" s="6" customFormat="1" ht="30" x14ac:dyDescent="0.25">
      <c r="B82" s="1"/>
      <c r="C82" s="119">
        <v>10</v>
      </c>
      <c r="D82" s="122" t="s">
        <v>176</v>
      </c>
      <c r="E82" s="47" t="s">
        <v>1</v>
      </c>
      <c r="F82" s="107">
        <v>1</v>
      </c>
      <c r="G82" s="49"/>
      <c r="H82" s="50">
        <f t="shared" si="3"/>
        <v>0</v>
      </c>
    </row>
    <row r="83" spans="2:8" s="6" customFormat="1" ht="45" x14ac:dyDescent="0.25">
      <c r="B83" s="1"/>
      <c r="C83" s="119">
        <v>11</v>
      </c>
      <c r="D83" s="122" t="s">
        <v>177</v>
      </c>
      <c r="E83" s="47" t="s">
        <v>1</v>
      </c>
      <c r="F83" s="107">
        <v>2</v>
      </c>
      <c r="G83" s="49"/>
      <c r="H83" s="50">
        <f t="shared" si="3"/>
        <v>0</v>
      </c>
    </row>
    <row r="84" spans="2:8" s="6" customFormat="1" ht="30" x14ac:dyDescent="0.25">
      <c r="B84" s="1"/>
      <c r="C84" s="119">
        <v>12</v>
      </c>
      <c r="D84" s="122" t="s">
        <v>178</v>
      </c>
      <c r="E84" s="47" t="s">
        <v>1</v>
      </c>
      <c r="F84" s="107">
        <v>2</v>
      </c>
      <c r="G84" s="49"/>
      <c r="H84" s="50">
        <f t="shared" si="3"/>
        <v>0</v>
      </c>
    </row>
    <row r="85" spans="2:8" s="6" customFormat="1" x14ac:dyDescent="0.25">
      <c r="B85" s="1"/>
      <c r="C85" s="1"/>
      <c r="D85" s="102"/>
      <c r="E85" s="3"/>
      <c r="F85" s="103"/>
      <c r="G85" s="13"/>
      <c r="H85" s="11"/>
    </row>
    <row r="86" spans="2:8" s="6" customFormat="1" x14ac:dyDescent="0.25">
      <c r="B86" s="43"/>
      <c r="C86" s="46" t="s">
        <v>179</v>
      </c>
      <c r="D86" s="26"/>
      <c r="E86" s="44"/>
      <c r="F86" s="104"/>
      <c r="G86" s="45"/>
      <c r="H86" s="41"/>
    </row>
    <row r="87" spans="2:8" s="6" customFormat="1" x14ac:dyDescent="0.25">
      <c r="B87" s="1"/>
      <c r="C87" s="40"/>
      <c r="D87" s="102"/>
      <c r="E87" s="3"/>
      <c r="F87" s="103"/>
      <c r="G87" s="13"/>
      <c r="H87" s="11"/>
    </row>
    <row r="88" spans="2:8" s="6" customFormat="1" ht="75" x14ac:dyDescent="0.25">
      <c r="B88" s="1"/>
      <c r="C88" s="119">
        <v>1</v>
      </c>
      <c r="D88" s="122" t="s">
        <v>341</v>
      </c>
      <c r="E88" s="47" t="s">
        <v>1</v>
      </c>
      <c r="F88" s="107">
        <v>4</v>
      </c>
      <c r="G88" s="49"/>
      <c r="H88" s="50">
        <f t="shared" ref="H88:H103" si="4">F88*G88</f>
        <v>0</v>
      </c>
    </row>
    <row r="89" spans="2:8" s="6" customFormat="1" ht="75" x14ac:dyDescent="0.25">
      <c r="B89" s="1"/>
      <c r="C89" s="119">
        <v>2</v>
      </c>
      <c r="D89" s="122" t="s">
        <v>343</v>
      </c>
      <c r="E89" s="47" t="s">
        <v>1</v>
      </c>
      <c r="F89" s="107">
        <v>2</v>
      </c>
      <c r="G89" s="49"/>
      <c r="H89" s="50">
        <f t="shared" si="4"/>
        <v>0</v>
      </c>
    </row>
    <row r="90" spans="2:8" s="6" customFormat="1" ht="90" x14ac:dyDescent="0.25">
      <c r="B90" s="1"/>
      <c r="C90" s="119">
        <v>3</v>
      </c>
      <c r="D90" s="122" t="s">
        <v>342</v>
      </c>
      <c r="E90" s="47" t="s">
        <v>1</v>
      </c>
      <c r="F90" s="107">
        <v>2</v>
      </c>
      <c r="G90" s="49"/>
      <c r="H90" s="50">
        <f t="shared" si="4"/>
        <v>0</v>
      </c>
    </row>
    <row r="91" spans="2:8" s="6" customFormat="1" ht="60" x14ac:dyDescent="0.25">
      <c r="B91" s="1"/>
      <c r="C91" s="119">
        <v>4</v>
      </c>
      <c r="D91" s="122" t="s">
        <v>180</v>
      </c>
      <c r="E91" s="47" t="s">
        <v>1</v>
      </c>
      <c r="F91" s="107">
        <v>1</v>
      </c>
      <c r="G91" s="49"/>
      <c r="H91" s="50">
        <f t="shared" si="4"/>
        <v>0</v>
      </c>
    </row>
    <row r="92" spans="2:8" s="6" customFormat="1" ht="45.75" x14ac:dyDescent="0.25">
      <c r="B92" s="1"/>
      <c r="C92" s="119">
        <v>5</v>
      </c>
      <c r="D92" s="122" t="s">
        <v>181</v>
      </c>
      <c r="E92" s="47" t="s">
        <v>1</v>
      </c>
      <c r="F92" s="107">
        <v>5</v>
      </c>
      <c r="G92" s="49"/>
      <c r="H92" s="50">
        <f t="shared" si="4"/>
        <v>0</v>
      </c>
    </row>
    <row r="93" spans="2:8" s="6" customFormat="1" ht="45.75" x14ac:dyDescent="0.25">
      <c r="B93" s="1"/>
      <c r="C93" s="119">
        <v>6</v>
      </c>
      <c r="D93" s="122" t="s">
        <v>165</v>
      </c>
      <c r="E93" s="47" t="s">
        <v>1</v>
      </c>
      <c r="F93" s="107">
        <v>7</v>
      </c>
      <c r="G93" s="49"/>
      <c r="H93" s="50">
        <f t="shared" si="4"/>
        <v>0</v>
      </c>
    </row>
    <row r="94" spans="2:8" s="6" customFormat="1" ht="75" x14ac:dyDescent="0.25">
      <c r="B94" s="1"/>
      <c r="C94" s="119">
        <v>7</v>
      </c>
      <c r="D94" s="122" t="s">
        <v>182</v>
      </c>
      <c r="E94" s="47" t="s">
        <v>1</v>
      </c>
      <c r="F94" s="107">
        <v>2</v>
      </c>
      <c r="G94" s="49"/>
      <c r="H94" s="50">
        <f t="shared" si="4"/>
        <v>0</v>
      </c>
    </row>
    <row r="95" spans="2:8" s="6" customFormat="1" ht="60" x14ac:dyDescent="0.25">
      <c r="B95" s="1"/>
      <c r="C95" s="119">
        <v>8</v>
      </c>
      <c r="D95" s="122" t="s">
        <v>183</v>
      </c>
      <c r="E95" s="47" t="s">
        <v>1</v>
      </c>
      <c r="F95" s="107">
        <v>1</v>
      </c>
      <c r="G95" s="49"/>
      <c r="H95" s="50">
        <f t="shared" si="4"/>
        <v>0</v>
      </c>
    </row>
    <row r="96" spans="2:8" s="6" customFormat="1" ht="30" x14ac:dyDescent="0.25">
      <c r="B96" s="1"/>
      <c r="C96" s="119">
        <v>9</v>
      </c>
      <c r="D96" s="122" t="s">
        <v>184</v>
      </c>
      <c r="E96" s="47" t="s">
        <v>1</v>
      </c>
      <c r="F96" s="107">
        <v>3</v>
      </c>
      <c r="G96" s="49"/>
      <c r="H96" s="50">
        <f t="shared" si="4"/>
        <v>0</v>
      </c>
    </row>
    <row r="97" spans="2:8" s="6" customFormat="1" ht="30" x14ac:dyDescent="0.25">
      <c r="B97" s="1"/>
      <c r="C97" s="119">
        <v>10</v>
      </c>
      <c r="D97" s="122" t="s">
        <v>170</v>
      </c>
      <c r="E97" s="47" t="s">
        <v>1</v>
      </c>
      <c r="F97" s="107">
        <v>2</v>
      </c>
      <c r="G97" s="49"/>
      <c r="H97" s="50">
        <f t="shared" si="4"/>
        <v>0</v>
      </c>
    </row>
    <row r="98" spans="2:8" s="6" customFormat="1" ht="30" x14ac:dyDescent="0.25">
      <c r="B98" s="1"/>
      <c r="C98" s="119">
        <v>11</v>
      </c>
      <c r="D98" s="122" t="s">
        <v>185</v>
      </c>
      <c r="E98" s="47" t="s">
        <v>1</v>
      </c>
      <c r="F98" s="107">
        <v>2</v>
      </c>
      <c r="G98" s="49"/>
      <c r="H98" s="50">
        <f t="shared" si="4"/>
        <v>0</v>
      </c>
    </row>
    <row r="99" spans="2:8" s="6" customFormat="1" ht="60" x14ac:dyDescent="0.25">
      <c r="B99" s="1"/>
      <c r="C99" s="119">
        <v>12</v>
      </c>
      <c r="D99" s="122" t="s">
        <v>186</v>
      </c>
      <c r="E99" s="47" t="s">
        <v>1</v>
      </c>
      <c r="F99" s="107">
        <v>1</v>
      </c>
      <c r="G99" s="49"/>
      <c r="H99" s="50">
        <f t="shared" si="4"/>
        <v>0</v>
      </c>
    </row>
    <row r="100" spans="2:8" s="6" customFormat="1" ht="60" x14ac:dyDescent="0.25">
      <c r="B100" s="1"/>
      <c r="C100" s="119">
        <v>13</v>
      </c>
      <c r="D100" s="122" t="s">
        <v>187</v>
      </c>
      <c r="E100" s="47" t="s">
        <v>1</v>
      </c>
      <c r="F100" s="107">
        <v>1</v>
      </c>
      <c r="G100" s="49"/>
      <c r="H100" s="50">
        <f t="shared" si="4"/>
        <v>0</v>
      </c>
    </row>
    <row r="101" spans="2:8" s="6" customFormat="1" ht="60" x14ac:dyDescent="0.25">
      <c r="B101" s="1"/>
      <c r="C101" s="119">
        <v>14</v>
      </c>
      <c r="D101" s="122" t="s">
        <v>188</v>
      </c>
      <c r="E101" s="47" t="s">
        <v>1</v>
      </c>
      <c r="F101" s="107">
        <v>1</v>
      </c>
      <c r="G101" s="49"/>
      <c r="H101" s="50">
        <f t="shared" si="4"/>
        <v>0</v>
      </c>
    </row>
    <row r="102" spans="2:8" s="6" customFormat="1" ht="135" x14ac:dyDescent="0.25">
      <c r="B102" s="1"/>
      <c r="C102" s="119">
        <v>15</v>
      </c>
      <c r="D102" s="121" t="s">
        <v>403</v>
      </c>
      <c r="E102" s="47" t="s">
        <v>1</v>
      </c>
      <c r="F102" s="107">
        <v>1</v>
      </c>
      <c r="G102" s="49"/>
      <c r="H102" s="50">
        <f t="shared" si="4"/>
        <v>0</v>
      </c>
    </row>
    <row r="103" spans="2:8" s="6" customFormat="1" ht="105" x14ac:dyDescent="0.25">
      <c r="B103" s="1"/>
      <c r="C103" s="119">
        <v>16</v>
      </c>
      <c r="D103" s="121" t="s">
        <v>397</v>
      </c>
      <c r="E103" s="47" t="s">
        <v>1</v>
      </c>
      <c r="F103" s="107">
        <v>2</v>
      </c>
      <c r="G103" s="49"/>
      <c r="H103" s="50">
        <f t="shared" si="4"/>
        <v>0</v>
      </c>
    </row>
    <row r="104" spans="2:8" x14ac:dyDescent="0.25">
      <c r="D104" s="102"/>
      <c r="F104" s="103"/>
    </row>
    <row r="105" spans="2:8" s="42" customFormat="1" x14ac:dyDescent="0.25">
      <c r="B105" s="43"/>
      <c r="C105" s="46" t="s">
        <v>189</v>
      </c>
      <c r="D105" s="26"/>
      <c r="E105" s="44"/>
      <c r="F105" s="104"/>
      <c r="G105" s="45"/>
      <c r="H105" s="41"/>
    </row>
    <row r="106" spans="2:8" x14ac:dyDescent="0.25">
      <c r="C106" s="40"/>
      <c r="D106" s="102"/>
      <c r="F106" s="103"/>
    </row>
    <row r="107" spans="2:8" ht="90" x14ac:dyDescent="0.25">
      <c r="C107" s="119">
        <v>1</v>
      </c>
      <c r="D107" s="122" t="s">
        <v>190</v>
      </c>
      <c r="E107" s="47" t="s">
        <v>1</v>
      </c>
      <c r="F107" s="107">
        <v>2</v>
      </c>
      <c r="G107" s="49"/>
      <c r="H107" s="50">
        <f t="shared" ref="H107:H131" si="5">F107*G107</f>
        <v>0</v>
      </c>
    </row>
    <row r="108" spans="2:8" ht="75" x14ac:dyDescent="0.25">
      <c r="C108" s="119">
        <v>2</v>
      </c>
      <c r="D108" s="122" t="s">
        <v>191</v>
      </c>
      <c r="E108" s="47" t="s">
        <v>1</v>
      </c>
      <c r="F108" s="107">
        <v>1</v>
      </c>
      <c r="G108" s="49"/>
      <c r="H108" s="50">
        <f t="shared" si="5"/>
        <v>0</v>
      </c>
    </row>
    <row r="109" spans="2:8" ht="75" x14ac:dyDescent="0.25">
      <c r="C109" s="119">
        <v>3</v>
      </c>
      <c r="D109" s="122" t="s">
        <v>192</v>
      </c>
      <c r="E109" s="47" t="s">
        <v>1</v>
      </c>
      <c r="F109" s="107">
        <v>1</v>
      </c>
      <c r="G109" s="49"/>
      <c r="H109" s="50">
        <f t="shared" si="5"/>
        <v>0</v>
      </c>
    </row>
    <row r="110" spans="2:8" ht="60" x14ac:dyDescent="0.25">
      <c r="C110" s="119">
        <v>4</v>
      </c>
      <c r="D110" s="122" t="s">
        <v>193</v>
      </c>
      <c r="E110" s="47" t="s">
        <v>1</v>
      </c>
      <c r="F110" s="107">
        <v>1</v>
      </c>
      <c r="G110" s="49"/>
      <c r="H110" s="50">
        <f t="shared" si="5"/>
        <v>0</v>
      </c>
    </row>
    <row r="111" spans="2:8" ht="60" x14ac:dyDescent="0.25">
      <c r="C111" s="119">
        <v>5</v>
      </c>
      <c r="D111" s="122" t="s">
        <v>194</v>
      </c>
      <c r="E111" s="47" t="s">
        <v>1</v>
      </c>
      <c r="F111" s="107">
        <v>1</v>
      </c>
      <c r="G111" s="49"/>
      <c r="H111" s="50">
        <f t="shared" si="5"/>
        <v>0</v>
      </c>
    </row>
    <row r="112" spans="2:8" ht="60" x14ac:dyDescent="0.25">
      <c r="C112" s="119">
        <v>6</v>
      </c>
      <c r="D112" s="121" t="s">
        <v>385</v>
      </c>
      <c r="E112" s="47" t="s">
        <v>1</v>
      </c>
      <c r="F112" s="107">
        <v>1</v>
      </c>
      <c r="G112" s="49"/>
      <c r="H112" s="50">
        <f t="shared" si="5"/>
        <v>0</v>
      </c>
    </row>
    <row r="113" spans="3:8" ht="60" x14ac:dyDescent="0.25">
      <c r="C113" s="119">
        <v>7</v>
      </c>
      <c r="D113" s="122" t="s">
        <v>195</v>
      </c>
      <c r="E113" s="47" t="s">
        <v>1</v>
      </c>
      <c r="F113" s="107">
        <v>1</v>
      </c>
      <c r="G113" s="49"/>
      <c r="H113" s="50">
        <f t="shared" si="5"/>
        <v>0</v>
      </c>
    </row>
    <row r="114" spans="3:8" ht="60" x14ac:dyDescent="0.25">
      <c r="C114" s="119">
        <v>8</v>
      </c>
      <c r="D114" s="122" t="s">
        <v>196</v>
      </c>
      <c r="E114" s="47" t="s">
        <v>1</v>
      </c>
      <c r="F114" s="107">
        <v>1</v>
      </c>
      <c r="G114" s="49"/>
      <c r="H114" s="50">
        <f t="shared" si="5"/>
        <v>0</v>
      </c>
    </row>
    <row r="115" spans="3:8" ht="45" x14ac:dyDescent="0.25">
      <c r="C115" s="119">
        <v>9</v>
      </c>
      <c r="D115" s="122" t="s">
        <v>197</v>
      </c>
      <c r="E115" s="47" t="s">
        <v>1</v>
      </c>
      <c r="F115" s="107">
        <v>1</v>
      </c>
      <c r="G115" s="49"/>
      <c r="H115" s="50">
        <f t="shared" si="5"/>
        <v>0</v>
      </c>
    </row>
    <row r="116" spans="3:8" ht="60" x14ac:dyDescent="0.25">
      <c r="C116" s="119">
        <v>10</v>
      </c>
      <c r="D116" s="122" t="s">
        <v>198</v>
      </c>
      <c r="E116" s="47" t="s">
        <v>1</v>
      </c>
      <c r="F116" s="107">
        <v>1</v>
      </c>
      <c r="G116" s="49"/>
      <c r="H116" s="50">
        <f t="shared" si="5"/>
        <v>0</v>
      </c>
    </row>
    <row r="117" spans="3:8" ht="60" x14ac:dyDescent="0.25">
      <c r="C117" s="119">
        <v>11</v>
      </c>
      <c r="D117" s="122" t="s">
        <v>199</v>
      </c>
      <c r="E117" s="47" t="s">
        <v>1</v>
      </c>
      <c r="F117" s="107">
        <v>1</v>
      </c>
      <c r="G117" s="49"/>
      <c r="H117" s="50">
        <f t="shared" si="5"/>
        <v>0</v>
      </c>
    </row>
    <row r="118" spans="3:8" ht="60" x14ac:dyDescent="0.25">
      <c r="C118" s="119">
        <v>12</v>
      </c>
      <c r="D118" s="122" t="s">
        <v>200</v>
      </c>
      <c r="E118" s="47" t="s">
        <v>1</v>
      </c>
      <c r="F118" s="107">
        <v>1</v>
      </c>
      <c r="G118" s="49"/>
      <c r="H118" s="50">
        <f t="shared" si="5"/>
        <v>0</v>
      </c>
    </row>
    <row r="119" spans="3:8" ht="60" x14ac:dyDescent="0.25">
      <c r="C119" s="119">
        <v>13</v>
      </c>
      <c r="D119" s="122" t="s">
        <v>201</v>
      </c>
      <c r="E119" s="47" t="s">
        <v>1</v>
      </c>
      <c r="F119" s="107">
        <v>2</v>
      </c>
      <c r="G119" s="49"/>
      <c r="H119" s="50">
        <f t="shared" si="5"/>
        <v>0</v>
      </c>
    </row>
    <row r="120" spans="3:8" ht="60" x14ac:dyDescent="0.25">
      <c r="C120" s="119">
        <v>14</v>
      </c>
      <c r="D120" s="122" t="s">
        <v>202</v>
      </c>
      <c r="E120" s="47" t="s">
        <v>1</v>
      </c>
      <c r="F120" s="107">
        <v>1</v>
      </c>
      <c r="G120" s="49"/>
      <c r="H120" s="50">
        <f t="shared" si="5"/>
        <v>0</v>
      </c>
    </row>
    <row r="121" spans="3:8" ht="45" x14ac:dyDescent="0.25">
      <c r="C121" s="119">
        <v>15</v>
      </c>
      <c r="D121" s="122" t="s">
        <v>203</v>
      </c>
      <c r="E121" s="47" t="s">
        <v>1</v>
      </c>
      <c r="F121" s="107">
        <v>1</v>
      </c>
      <c r="G121" s="49"/>
      <c r="H121" s="50">
        <f t="shared" si="5"/>
        <v>0</v>
      </c>
    </row>
    <row r="122" spans="3:8" x14ac:dyDescent="0.25">
      <c r="C122" s="119">
        <v>16</v>
      </c>
      <c r="D122" s="133" t="s">
        <v>204</v>
      </c>
      <c r="E122" s="47" t="s">
        <v>1</v>
      </c>
      <c r="F122" s="107">
        <v>1</v>
      </c>
      <c r="G122" s="49"/>
      <c r="H122" s="50">
        <f t="shared" si="5"/>
        <v>0</v>
      </c>
    </row>
    <row r="123" spans="3:8" ht="45.75" x14ac:dyDescent="0.25">
      <c r="C123" s="119">
        <v>17</v>
      </c>
      <c r="D123" s="122" t="s">
        <v>205</v>
      </c>
      <c r="E123" s="47" t="s">
        <v>1</v>
      </c>
      <c r="F123" s="107">
        <v>4</v>
      </c>
      <c r="G123" s="49"/>
      <c r="H123" s="50">
        <f t="shared" si="5"/>
        <v>0</v>
      </c>
    </row>
    <row r="124" spans="3:8" ht="45.75" x14ac:dyDescent="0.25">
      <c r="C124" s="119">
        <v>18</v>
      </c>
      <c r="D124" s="122" t="s">
        <v>206</v>
      </c>
      <c r="E124" s="47" t="s">
        <v>1</v>
      </c>
      <c r="F124" s="107">
        <v>11</v>
      </c>
      <c r="G124" s="49"/>
      <c r="H124" s="50">
        <f t="shared" si="5"/>
        <v>0</v>
      </c>
    </row>
    <row r="125" spans="3:8" ht="45.75" x14ac:dyDescent="0.25">
      <c r="C125" s="119">
        <v>19</v>
      </c>
      <c r="D125" s="122" t="s">
        <v>207</v>
      </c>
      <c r="E125" s="47" t="s">
        <v>1</v>
      </c>
      <c r="F125" s="107">
        <v>1</v>
      </c>
      <c r="G125" s="49"/>
      <c r="H125" s="50">
        <f t="shared" si="5"/>
        <v>0</v>
      </c>
    </row>
    <row r="126" spans="3:8" ht="75" x14ac:dyDescent="0.25">
      <c r="C126" s="119">
        <v>20</v>
      </c>
      <c r="D126" s="122" t="s">
        <v>208</v>
      </c>
      <c r="E126" s="47" t="s">
        <v>1</v>
      </c>
      <c r="F126" s="107">
        <v>1</v>
      </c>
      <c r="G126" s="49"/>
      <c r="H126" s="50">
        <f t="shared" si="5"/>
        <v>0</v>
      </c>
    </row>
    <row r="127" spans="3:8" ht="75" x14ac:dyDescent="0.25">
      <c r="C127" s="119">
        <v>21</v>
      </c>
      <c r="D127" s="122" t="s">
        <v>182</v>
      </c>
      <c r="E127" s="47" t="s">
        <v>1</v>
      </c>
      <c r="F127" s="107">
        <v>1</v>
      </c>
      <c r="G127" s="49"/>
      <c r="H127" s="50">
        <f t="shared" si="5"/>
        <v>0</v>
      </c>
    </row>
    <row r="128" spans="3:8" ht="75" x14ac:dyDescent="0.25">
      <c r="C128" s="119">
        <v>22</v>
      </c>
      <c r="D128" s="122" t="s">
        <v>351</v>
      </c>
      <c r="E128" s="47" t="s">
        <v>1</v>
      </c>
      <c r="F128" s="107">
        <v>1</v>
      </c>
      <c r="G128" s="49"/>
      <c r="H128" s="50">
        <f t="shared" si="5"/>
        <v>0</v>
      </c>
    </row>
    <row r="129" spans="2:8" ht="90" x14ac:dyDescent="0.25">
      <c r="C129" s="119">
        <v>23</v>
      </c>
      <c r="D129" s="122" t="s">
        <v>209</v>
      </c>
      <c r="E129" s="47" t="s">
        <v>1</v>
      </c>
      <c r="F129" s="107">
        <v>1</v>
      </c>
      <c r="G129" s="49"/>
      <c r="H129" s="50">
        <f t="shared" si="5"/>
        <v>0</v>
      </c>
    </row>
    <row r="130" spans="2:8" ht="30" x14ac:dyDescent="0.25">
      <c r="C130" s="119">
        <v>24</v>
      </c>
      <c r="D130" s="122" t="s">
        <v>210</v>
      </c>
      <c r="E130" s="47" t="s">
        <v>1</v>
      </c>
      <c r="F130" s="107">
        <v>2</v>
      </c>
      <c r="G130" s="49"/>
      <c r="H130" s="50">
        <f t="shared" si="5"/>
        <v>0</v>
      </c>
    </row>
    <row r="131" spans="2:8" ht="30" x14ac:dyDescent="0.25">
      <c r="C131" s="119">
        <v>25</v>
      </c>
      <c r="D131" s="122" t="s">
        <v>164</v>
      </c>
      <c r="E131" s="47" t="s">
        <v>1</v>
      </c>
      <c r="F131" s="107">
        <v>5</v>
      </c>
      <c r="G131" s="49"/>
      <c r="H131" s="50">
        <f t="shared" si="5"/>
        <v>0</v>
      </c>
    </row>
    <row r="132" spans="2:8" x14ac:dyDescent="0.25">
      <c r="D132" s="102"/>
      <c r="F132" s="103"/>
    </row>
    <row r="133" spans="2:8" x14ac:dyDescent="0.25">
      <c r="B133" s="43"/>
      <c r="C133" s="46" t="s">
        <v>211</v>
      </c>
      <c r="D133" s="26"/>
      <c r="E133" s="44"/>
      <c r="F133" s="104"/>
      <c r="G133" s="45"/>
      <c r="H133" s="41"/>
    </row>
    <row r="134" spans="2:8" x14ac:dyDescent="0.25">
      <c r="C134" s="40"/>
      <c r="D134" s="102"/>
      <c r="F134" s="103"/>
    </row>
    <row r="135" spans="2:8" ht="75" x14ac:dyDescent="0.25">
      <c r="C135" s="119">
        <v>1</v>
      </c>
      <c r="D135" s="122" t="s">
        <v>212</v>
      </c>
      <c r="E135" s="47" t="s">
        <v>1</v>
      </c>
      <c r="F135" s="107">
        <v>2</v>
      </c>
      <c r="G135" s="49"/>
      <c r="H135" s="50">
        <f t="shared" ref="H135:H142" si="6">F135*G135</f>
        <v>0</v>
      </c>
    </row>
    <row r="136" spans="2:8" ht="75" x14ac:dyDescent="0.25">
      <c r="C136" s="119">
        <v>2</v>
      </c>
      <c r="D136" s="121" t="s">
        <v>384</v>
      </c>
      <c r="E136" s="47" t="s">
        <v>1</v>
      </c>
      <c r="F136" s="107">
        <v>1</v>
      </c>
      <c r="G136" s="49"/>
      <c r="H136" s="50">
        <f t="shared" si="6"/>
        <v>0</v>
      </c>
    </row>
    <row r="137" spans="2:8" ht="45" x14ac:dyDescent="0.25">
      <c r="C137" s="119">
        <v>3</v>
      </c>
      <c r="D137" s="122" t="s">
        <v>213</v>
      </c>
      <c r="E137" s="47" t="s">
        <v>1</v>
      </c>
      <c r="F137" s="107">
        <v>2</v>
      </c>
      <c r="G137" s="49"/>
      <c r="H137" s="50">
        <f t="shared" si="6"/>
        <v>0</v>
      </c>
    </row>
    <row r="138" spans="2:8" ht="45.75" x14ac:dyDescent="0.25">
      <c r="C138" s="119">
        <v>4</v>
      </c>
      <c r="D138" s="122" t="s">
        <v>165</v>
      </c>
      <c r="E138" s="47" t="s">
        <v>1</v>
      </c>
      <c r="F138" s="107">
        <v>2</v>
      </c>
      <c r="G138" s="49"/>
      <c r="H138" s="50">
        <f t="shared" si="6"/>
        <v>0</v>
      </c>
    </row>
    <row r="139" spans="2:8" ht="45" x14ac:dyDescent="0.25">
      <c r="C139" s="119">
        <v>5</v>
      </c>
      <c r="D139" s="122" t="s">
        <v>214</v>
      </c>
      <c r="E139" s="47" t="s">
        <v>1</v>
      </c>
      <c r="F139" s="107">
        <v>2</v>
      </c>
      <c r="G139" s="49"/>
      <c r="H139" s="50">
        <f t="shared" si="6"/>
        <v>0</v>
      </c>
    </row>
    <row r="140" spans="2:8" ht="45" x14ac:dyDescent="0.25">
      <c r="C140" s="119">
        <v>6</v>
      </c>
      <c r="D140" s="122" t="s">
        <v>215</v>
      </c>
      <c r="E140" s="47" t="s">
        <v>1</v>
      </c>
      <c r="F140" s="107">
        <v>2</v>
      </c>
      <c r="G140" s="49"/>
      <c r="H140" s="50">
        <f t="shared" si="6"/>
        <v>0</v>
      </c>
    </row>
    <row r="141" spans="2:8" ht="30" x14ac:dyDescent="0.25">
      <c r="C141" s="119">
        <v>7</v>
      </c>
      <c r="D141" s="122" t="s">
        <v>216</v>
      </c>
      <c r="E141" s="47" t="s">
        <v>1</v>
      </c>
      <c r="F141" s="107">
        <v>3</v>
      </c>
      <c r="G141" s="49"/>
      <c r="H141" s="50">
        <f t="shared" si="6"/>
        <v>0</v>
      </c>
    </row>
    <row r="142" spans="2:8" ht="30" x14ac:dyDescent="0.25">
      <c r="C142" s="119">
        <v>8</v>
      </c>
      <c r="D142" s="122" t="s">
        <v>217</v>
      </c>
      <c r="E142" s="47" t="s">
        <v>1</v>
      </c>
      <c r="F142" s="107">
        <v>2</v>
      </c>
      <c r="G142" s="49"/>
      <c r="H142" s="50">
        <f t="shared" si="6"/>
        <v>0</v>
      </c>
    </row>
    <row r="143" spans="2:8" x14ac:dyDescent="0.25">
      <c r="C143" s="155" t="s">
        <v>39</v>
      </c>
      <c r="D143" s="156"/>
      <c r="E143" s="156"/>
      <c r="F143" s="156"/>
      <c r="G143" s="156"/>
      <c r="H143" s="60">
        <f>SUM(H13:H142)</f>
        <v>0</v>
      </c>
    </row>
    <row r="144" spans="2:8" x14ac:dyDescent="0.25">
      <c r="C144" s="53"/>
      <c r="D144" s="54"/>
      <c r="E144" s="55"/>
      <c r="F144" s="56"/>
      <c r="G144" s="57"/>
      <c r="H144" s="58"/>
    </row>
    <row r="145" spans="3:8" x14ac:dyDescent="0.25">
      <c r="C145" s="53"/>
      <c r="D145" s="54"/>
      <c r="E145" s="55"/>
      <c r="F145" s="56"/>
      <c r="G145" s="57"/>
      <c r="H145" s="58"/>
    </row>
  </sheetData>
  <mergeCells count="28">
    <mergeCell ref="B35:B37"/>
    <mergeCell ref="A35:A37"/>
    <mergeCell ref="C9:D9"/>
    <mergeCell ref="H58:H60"/>
    <mergeCell ref="D35:D37"/>
    <mergeCell ref="E35:E37"/>
    <mergeCell ref="F35:F37"/>
    <mergeCell ref="G35:G37"/>
    <mergeCell ref="H35:H37"/>
    <mergeCell ref="D58:D60"/>
    <mergeCell ref="E58:E60"/>
    <mergeCell ref="F58:F60"/>
    <mergeCell ref="G58:G60"/>
    <mergeCell ref="H29:H30"/>
    <mergeCell ref="E31:E32"/>
    <mergeCell ref="F31:F32"/>
    <mergeCell ref="G31:G32"/>
    <mergeCell ref="H31:H32"/>
    <mergeCell ref="C143:G143"/>
    <mergeCell ref="D31:D32"/>
    <mergeCell ref="D29:D30"/>
    <mergeCell ref="C29:C30"/>
    <mergeCell ref="C31:C32"/>
    <mergeCell ref="E29:E30"/>
    <mergeCell ref="F29:F30"/>
    <mergeCell ref="G29:G30"/>
    <mergeCell ref="C58:C60"/>
    <mergeCell ref="C35:C37"/>
  </mergeCells>
  <printOptions horizontalCentered="1"/>
  <pageMargins left="0.23622047244094491" right="0.23622047244094491" top="0.23622047244094491" bottom="0.74803149606299213" header="0.31496062992125984" footer="0.31496062992125984"/>
  <pageSetup paperSize="9" scale="73" fitToHeight="0" orientation="portrait" r:id="rId1"/>
  <headerFooter>
    <oddFooter>&amp;R&amp;P/&amp;N</oddFooter>
  </headerFooter>
  <rowBreaks count="2" manualBreakCount="2">
    <brk id="25" min="1" max="7" man="1"/>
    <brk id="30" min="1"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H79"/>
  <sheetViews>
    <sheetView zoomScale="90" zoomScaleNormal="90" zoomScaleSheetLayoutView="55" workbookViewId="0">
      <pane ySplit="7" topLeftCell="A8" activePane="bottomLeft" state="frozen"/>
      <selection pane="bottomLeft" activeCell="H11" sqref="H11"/>
    </sheetView>
  </sheetViews>
  <sheetFormatPr defaultColWidth="8.7109375" defaultRowHeight="15" x14ac:dyDescent="0.25"/>
  <cols>
    <col min="1" max="1" width="0.85546875" style="4" customWidth="1"/>
    <col min="2" max="2" width="7.28515625" style="1" customWidth="1"/>
    <col min="3" max="3" width="5.28515625" style="1" customWidth="1"/>
    <col min="4" max="4" width="74" style="2" customWidth="1"/>
    <col min="5" max="5" width="10.42578125" style="3" customWidth="1"/>
    <col min="6" max="6" width="9.28515625" style="1" bestFit="1" customWidth="1"/>
    <col min="7" max="7" width="14.42578125" style="13" customWidth="1"/>
    <col min="8" max="8" width="14.42578125" style="11" customWidth="1"/>
    <col min="9" max="16384" width="8.7109375" style="4"/>
  </cols>
  <sheetData>
    <row r="1" spans="2:8" ht="6" customHeight="1" x14ac:dyDescent="0.25"/>
    <row r="2" spans="2:8" x14ac:dyDescent="0.25">
      <c r="B2" s="30"/>
      <c r="C2" s="34" t="s">
        <v>5</v>
      </c>
      <c r="D2" s="29"/>
      <c r="E2" s="31"/>
      <c r="F2" s="30"/>
      <c r="G2" s="32"/>
      <c r="H2" s="33"/>
    </row>
    <row r="3" spans="2:8" x14ac:dyDescent="0.25">
      <c r="B3" s="30"/>
      <c r="C3" s="34" t="s">
        <v>6</v>
      </c>
      <c r="D3" s="29"/>
      <c r="E3" s="31"/>
      <c r="F3" s="30"/>
      <c r="G3" s="32"/>
      <c r="H3" s="33"/>
    </row>
    <row r="4" spans="2:8" x14ac:dyDescent="0.25">
      <c r="B4" s="30"/>
      <c r="C4" s="34" t="s">
        <v>7</v>
      </c>
      <c r="D4" s="29"/>
      <c r="E4" s="31"/>
      <c r="F4" s="30"/>
      <c r="G4" s="32"/>
      <c r="H4" s="33"/>
    </row>
    <row r="5" spans="2:8" x14ac:dyDescent="0.25">
      <c r="B5" s="30"/>
      <c r="C5" s="34" t="s">
        <v>64</v>
      </c>
      <c r="D5" s="29"/>
      <c r="E5" s="31"/>
      <c r="F5" s="30"/>
      <c r="G5" s="32"/>
      <c r="H5" s="33"/>
    </row>
    <row r="6" spans="2:8" ht="7.35" customHeight="1" x14ac:dyDescent="0.25">
      <c r="B6" s="30"/>
      <c r="C6" s="28"/>
      <c r="D6" s="29"/>
      <c r="E6" s="31"/>
      <c r="F6" s="30"/>
      <c r="G6" s="32"/>
      <c r="H6" s="33"/>
    </row>
    <row r="7" spans="2:8" s="15" customFormat="1" ht="33" customHeight="1" x14ac:dyDescent="0.25">
      <c r="B7" s="27" t="s">
        <v>16</v>
      </c>
      <c r="C7" s="27" t="s">
        <v>3</v>
      </c>
      <c r="D7" s="27" t="s">
        <v>12</v>
      </c>
      <c r="E7" s="27" t="s">
        <v>8</v>
      </c>
      <c r="F7" s="27" t="s">
        <v>0</v>
      </c>
      <c r="G7" s="10" t="s">
        <v>2</v>
      </c>
      <c r="H7" s="10" t="s">
        <v>4</v>
      </c>
    </row>
    <row r="8" spans="2:8" ht="10.35" customHeight="1" x14ac:dyDescent="0.25">
      <c r="B8" s="16"/>
    </row>
    <row r="9" spans="2:8" s="6" customFormat="1" ht="17.100000000000001" customHeight="1" x14ac:dyDescent="0.25">
      <c r="B9" s="59" t="s">
        <v>21</v>
      </c>
      <c r="C9" s="153" t="s">
        <v>218</v>
      </c>
      <c r="D9" s="154"/>
      <c r="E9" s="36"/>
      <c r="F9" s="37"/>
      <c r="G9" s="38"/>
      <c r="H9" s="39"/>
    </row>
    <row r="10" spans="2:8" ht="10.35" customHeight="1" x14ac:dyDescent="0.25"/>
    <row r="11" spans="2:8" s="42" customFormat="1" ht="17.100000000000001" customHeight="1" x14ac:dyDescent="0.25">
      <c r="B11" s="43"/>
      <c r="C11" s="46" t="s">
        <v>219</v>
      </c>
      <c r="D11" s="26"/>
      <c r="E11" s="44"/>
      <c r="F11" s="43"/>
      <c r="G11" s="45"/>
      <c r="H11" s="41"/>
    </row>
    <row r="12" spans="2:8" x14ac:dyDescent="0.25">
      <c r="C12" s="40"/>
    </row>
    <row r="13" spans="2:8" ht="96.75" customHeight="1" x14ac:dyDescent="0.25">
      <c r="C13" s="105">
        <v>1</v>
      </c>
      <c r="D13" s="109" t="s">
        <v>220</v>
      </c>
      <c r="E13" s="108" t="s">
        <v>1</v>
      </c>
      <c r="F13" s="110">
        <v>1</v>
      </c>
      <c r="G13" s="49"/>
      <c r="H13" s="106">
        <f>F13*G13</f>
        <v>0</v>
      </c>
    </row>
    <row r="14" spans="2:8" ht="111.75" customHeight="1" x14ac:dyDescent="0.25">
      <c r="C14" s="105">
        <f t="shared" ref="C14:C18" si="0">C13+1</f>
        <v>2</v>
      </c>
      <c r="D14" s="109" t="s">
        <v>221</v>
      </c>
      <c r="E14" s="108" t="s">
        <v>1</v>
      </c>
      <c r="F14" s="110">
        <v>2</v>
      </c>
      <c r="G14" s="49"/>
      <c r="H14" s="106">
        <f t="shared" ref="H14:H18" si="1">F14*G14</f>
        <v>0</v>
      </c>
    </row>
    <row r="15" spans="2:8" ht="96" customHeight="1" x14ac:dyDescent="0.25">
      <c r="C15" s="105">
        <v>3</v>
      </c>
      <c r="D15" s="109" t="s">
        <v>222</v>
      </c>
      <c r="E15" s="108" t="s">
        <v>1</v>
      </c>
      <c r="F15" s="110">
        <v>3</v>
      </c>
      <c r="G15" s="49"/>
      <c r="H15" s="106">
        <f t="shared" si="1"/>
        <v>0</v>
      </c>
    </row>
    <row r="16" spans="2:8" ht="37.5" customHeight="1" x14ac:dyDescent="0.25">
      <c r="C16" s="105">
        <f t="shared" si="0"/>
        <v>4</v>
      </c>
      <c r="D16" s="109" t="s">
        <v>223</v>
      </c>
      <c r="E16" s="108" t="s">
        <v>1</v>
      </c>
      <c r="F16" s="110">
        <v>2</v>
      </c>
      <c r="G16" s="49"/>
      <c r="H16" s="106">
        <f t="shared" si="1"/>
        <v>0</v>
      </c>
    </row>
    <row r="17" spans="3:8" ht="64.5" customHeight="1" x14ac:dyDescent="0.25">
      <c r="C17" s="105">
        <v>5</v>
      </c>
      <c r="D17" s="109" t="s">
        <v>224</v>
      </c>
      <c r="E17" s="108" t="s">
        <v>1</v>
      </c>
      <c r="F17" s="110">
        <v>6</v>
      </c>
      <c r="G17" s="49"/>
      <c r="H17" s="106">
        <f t="shared" si="1"/>
        <v>0</v>
      </c>
    </row>
    <row r="18" spans="3:8" ht="50.25" customHeight="1" x14ac:dyDescent="0.25">
      <c r="C18" s="105">
        <f t="shared" si="0"/>
        <v>6</v>
      </c>
      <c r="D18" s="109" t="s">
        <v>225</v>
      </c>
      <c r="E18" s="108" t="s">
        <v>1</v>
      </c>
      <c r="F18" s="110">
        <v>6</v>
      </c>
      <c r="G18" s="49"/>
      <c r="H18" s="106">
        <f t="shared" si="1"/>
        <v>0</v>
      </c>
    </row>
    <row r="19" spans="3:8" ht="64.5" customHeight="1" x14ac:dyDescent="0.25">
      <c r="C19" s="105">
        <v>7</v>
      </c>
      <c r="D19" s="109" t="s">
        <v>226</v>
      </c>
      <c r="E19" s="108" t="s">
        <v>1</v>
      </c>
      <c r="F19" s="111">
        <v>2</v>
      </c>
      <c r="G19" s="49"/>
      <c r="H19" s="106">
        <f>F19*G19</f>
        <v>0</v>
      </c>
    </row>
    <row r="20" spans="3:8" ht="49.5" customHeight="1" x14ac:dyDescent="0.25">
      <c r="C20" s="105">
        <f t="shared" ref="C20:C21" si="2">C19+1</f>
        <v>8</v>
      </c>
      <c r="D20" s="109" t="s">
        <v>227</v>
      </c>
      <c r="E20" s="108" t="s">
        <v>1</v>
      </c>
      <c r="F20" s="110">
        <v>4</v>
      </c>
      <c r="G20" s="49"/>
      <c r="H20" s="106">
        <f t="shared" ref="H20:H23" si="3">F20*G20</f>
        <v>0</v>
      </c>
    </row>
    <row r="21" spans="3:8" ht="93" customHeight="1" x14ac:dyDescent="0.25">
      <c r="C21" s="105">
        <f t="shared" si="2"/>
        <v>9</v>
      </c>
      <c r="D21" s="109" t="s">
        <v>358</v>
      </c>
      <c r="E21" s="108" t="s">
        <v>1</v>
      </c>
      <c r="F21" s="110">
        <v>1</v>
      </c>
      <c r="G21" s="49"/>
      <c r="H21" s="106">
        <f t="shared" si="3"/>
        <v>0</v>
      </c>
    </row>
    <row r="22" spans="3:8" ht="92.25" customHeight="1" x14ac:dyDescent="0.25">
      <c r="C22" s="105">
        <v>10</v>
      </c>
      <c r="D22" s="109" t="s">
        <v>359</v>
      </c>
      <c r="E22" s="108" t="s">
        <v>1</v>
      </c>
      <c r="F22" s="110">
        <v>1</v>
      </c>
      <c r="G22" s="49"/>
      <c r="H22" s="106">
        <f t="shared" si="3"/>
        <v>0</v>
      </c>
    </row>
    <row r="23" spans="3:8" ht="76.5" customHeight="1" x14ac:dyDescent="0.25">
      <c r="C23" s="105">
        <v>11</v>
      </c>
      <c r="D23" s="109" t="s">
        <v>360</v>
      </c>
      <c r="E23" s="108" t="s">
        <v>1</v>
      </c>
      <c r="F23" s="110">
        <v>1</v>
      </c>
      <c r="G23" s="49"/>
      <c r="H23" s="106">
        <f t="shared" si="3"/>
        <v>0</v>
      </c>
    </row>
    <row r="24" spans="3:8" x14ac:dyDescent="0.25">
      <c r="D24" s="112"/>
    </row>
    <row r="25" spans="3:8" x14ac:dyDescent="0.25">
      <c r="C25" s="46" t="s">
        <v>228</v>
      </c>
      <c r="D25" s="102"/>
      <c r="E25" s="44"/>
      <c r="F25" s="43"/>
      <c r="G25" s="45"/>
      <c r="H25" s="41"/>
    </row>
    <row r="26" spans="3:8" x14ac:dyDescent="0.25">
      <c r="C26" s="40"/>
      <c r="D26" s="112"/>
    </row>
    <row r="27" spans="3:8" ht="64.5" customHeight="1" x14ac:dyDescent="0.25">
      <c r="C27" s="105">
        <v>1</v>
      </c>
      <c r="D27" s="109" t="s">
        <v>229</v>
      </c>
      <c r="E27" s="108" t="s">
        <v>1</v>
      </c>
      <c r="F27" s="110">
        <v>1</v>
      </c>
      <c r="G27" s="49"/>
      <c r="H27" s="106">
        <f>F27*G27</f>
        <v>0</v>
      </c>
    </row>
    <row r="28" spans="3:8" ht="63.75" customHeight="1" x14ac:dyDescent="0.25">
      <c r="C28" s="105">
        <f>C27+1</f>
        <v>2</v>
      </c>
      <c r="D28" s="109" t="s">
        <v>230</v>
      </c>
      <c r="E28" s="108" t="s">
        <v>1</v>
      </c>
      <c r="F28" s="110">
        <v>2</v>
      </c>
      <c r="G28" s="49"/>
      <c r="H28" s="106">
        <f>F28*G28</f>
        <v>0</v>
      </c>
    </row>
    <row r="29" spans="3:8" ht="50.25" customHeight="1" x14ac:dyDescent="0.25">
      <c r="C29" s="105">
        <f>C28+1</f>
        <v>3</v>
      </c>
      <c r="D29" s="109" t="s">
        <v>231</v>
      </c>
      <c r="E29" s="108" t="s">
        <v>1</v>
      </c>
      <c r="F29" s="110">
        <v>1</v>
      </c>
      <c r="G29" s="49"/>
      <c r="H29" s="106">
        <f>F29*G29</f>
        <v>0</v>
      </c>
    </row>
    <row r="30" spans="3:8" ht="33" customHeight="1" x14ac:dyDescent="0.25">
      <c r="C30" s="105">
        <v>4</v>
      </c>
      <c r="D30" s="109" t="s">
        <v>232</v>
      </c>
      <c r="E30" s="108" t="s">
        <v>1</v>
      </c>
      <c r="F30" s="110">
        <v>1</v>
      </c>
      <c r="G30" s="49"/>
      <c r="H30" s="106">
        <f t="shared" ref="H30:H78" si="4">F30*G30</f>
        <v>0</v>
      </c>
    </row>
    <row r="31" spans="3:8" x14ac:dyDescent="0.25">
      <c r="D31" s="112"/>
    </row>
    <row r="32" spans="3:8" x14ac:dyDescent="0.25">
      <c r="C32" s="46" t="s">
        <v>233</v>
      </c>
      <c r="D32" s="102"/>
      <c r="E32" s="44"/>
      <c r="F32" s="43"/>
      <c r="G32" s="45"/>
      <c r="H32" s="41"/>
    </row>
    <row r="33" spans="3:8" x14ac:dyDescent="0.25">
      <c r="C33" s="40"/>
      <c r="D33" s="112"/>
    </row>
    <row r="34" spans="3:8" ht="66" customHeight="1" x14ac:dyDescent="0.25">
      <c r="C34" s="105">
        <v>1</v>
      </c>
      <c r="D34" s="109" t="s">
        <v>234</v>
      </c>
      <c r="E34" s="108" t="s">
        <v>1</v>
      </c>
      <c r="F34" s="48">
        <v>1</v>
      </c>
      <c r="G34" s="49"/>
      <c r="H34" s="106">
        <f t="shared" ref="H34" si="5">F34*G34</f>
        <v>0</v>
      </c>
    </row>
    <row r="35" spans="3:8" x14ac:dyDescent="0.25">
      <c r="D35" s="112"/>
    </row>
    <row r="36" spans="3:8" x14ac:dyDescent="0.25">
      <c r="C36" s="46" t="s">
        <v>235</v>
      </c>
      <c r="D36" s="102"/>
      <c r="E36" s="44"/>
      <c r="F36" s="43"/>
      <c r="G36" s="45"/>
      <c r="H36" s="41"/>
    </row>
    <row r="37" spans="3:8" x14ac:dyDescent="0.25">
      <c r="C37" s="40"/>
      <c r="D37" s="112"/>
    </row>
    <row r="38" spans="3:8" ht="108" customHeight="1" x14ac:dyDescent="0.25">
      <c r="C38" s="105">
        <v>1</v>
      </c>
      <c r="D38" s="109" t="s">
        <v>236</v>
      </c>
      <c r="E38" s="108" t="s">
        <v>1</v>
      </c>
      <c r="F38" s="48">
        <v>1</v>
      </c>
      <c r="G38" s="49"/>
      <c r="H38" s="106">
        <f t="shared" ref="H38:H61" si="6">F38*G38</f>
        <v>0</v>
      </c>
    </row>
    <row r="39" spans="3:8" ht="78.75" customHeight="1" x14ac:dyDescent="0.25">
      <c r="C39" s="105">
        <v>2</v>
      </c>
      <c r="D39" s="109" t="s">
        <v>237</v>
      </c>
      <c r="E39" s="108" t="s">
        <v>1</v>
      </c>
      <c r="F39" s="48">
        <v>2</v>
      </c>
      <c r="G39" s="49"/>
      <c r="H39" s="106">
        <f t="shared" si="6"/>
        <v>0</v>
      </c>
    </row>
    <row r="40" spans="3:8" ht="94.5" customHeight="1" x14ac:dyDescent="0.25">
      <c r="C40" s="105">
        <v>3</v>
      </c>
      <c r="D40" s="109" t="s">
        <v>238</v>
      </c>
      <c r="E40" s="108" t="s">
        <v>1</v>
      </c>
      <c r="F40" s="48">
        <v>1</v>
      </c>
      <c r="G40" s="49"/>
      <c r="H40" s="106">
        <f t="shared" si="6"/>
        <v>0</v>
      </c>
    </row>
    <row r="41" spans="3:8" ht="50.25" customHeight="1" x14ac:dyDescent="0.25">
      <c r="C41" s="105">
        <v>4</v>
      </c>
      <c r="D41" s="109" t="s">
        <v>227</v>
      </c>
      <c r="E41" s="108" t="s">
        <v>1</v>
      </c>
      <c r="F41" s="48">
        <v>2</v>
      </c>
      <c r="G41" s="49"/>
      <c r="H41" s="106">
        <f t="shared" si="6"/>
        <v>0</v>
      </c>
    </row>
    <row r="42" spans="3:8" x14ac:dyDescent="0.25">
      <c r="D42" s="112"/>
    </row>
    <row r="43" spans="3:8" x14ac:dyDescent="0.25">
      <c r="C43" s="46" t="s">
        <v>239</v>
      </c>
      <c r="D43" s="102"/>
      <c r="E43" s="44"/>
      <c r="F43" s="43"/>
      <c r="G43" s="45"/>
      <c r="H43" s="41"/>
    </row>
    <row r="44" spans="3:8" x14ac:dyDescent="0.25">
      <c r="C44" s="40"/>
      <c r="D44" s="112"/>
    </row>
    <row r="45" spans="3:8" ht="108" customHeight="1" x14ac:dyDescent="0.25">
      <c r="C45" s="105">
        <f>C26+1</f>
        <v>1</v>
      </c>
      <c r="D45" s="109" t="s">
        <v>240</v>
      </c>
      <c r="E45" s="108" t="s">
        <v>1</v>
      </c>
      <c r="F45" s="48">
        <v>1</v>
      </c>
      <c r="G45" s="49"/>
      <c r="H45" s="106">
        <f t="shared" si="6"/>
        <v>0</v>
      </c>
    </row>
    <row r="46" spans="3:8" ht="80.25" customHeight="1" x14ac:dyDescent="0.25">
      <c r="C46" s="105">
        <f t="shared" ref="C46:C49" si="7">C27+1</f>
        <v>2</v>
      </c>
      <c r="D46" s="109" t="s">
        <v>237</v>
      </c>
      <c r="E46" s="108" t="s">
        <v>1</v>
      </c>
      <c r="F46" s="48">
        <v>2</v>
      </c>
      <c r="G46" s="49"/>
      <c r="H46" s="106">
        <f t="shared" si="6"/>
        <v>0</v>
      </c>
    </row>
    <row r="47" spans="3:8" ht="94.5" customHeight="1" x14ac:dyDescent="0.25">
      <c r="C47" s="105">
        <f t="shared" si="7"/>
        <v>3</v>
      </c>
      <c r="D47" s="109" t="s">
        <v>241</v>
      </c>
      <c r="E47" s="108" t="s">
        <v>1</v>
      </c>
      <c r="F47" s="48">
        <v>1</v>
      </c>
      <c r="G47" s="49"/>
      <c r="H47" s="106">
        <f t="shared" si="6"/>
        <v>0</v>
      </c>
    </row>
    <row r="48" spans="3:8" ht="50.25" customHeight="1" x14ac:dyDescent="0.25">
      <c r="C48" s="105">
        <f t="shared" si="7"/>
        <v>4</v>
      </c>
      <c r="D48" s="109" t="s">
        <v>242</v>
      </c>
      <c r="E48" s="108" t="s">
        <v>1</v>
      </c>
      <c r="F48" s="48">
        <v>2</v>
      </c>
      <c r="G48" s="49"/>
      <c r="H48" s="106">
        <f t="shared" si="6"/>
        <v>0</v>
      </c>
    </row>
    <row r="49" spans="3:8" ht="51" customHeight="1" x14ac:dyDescent="0.25">
      <c r="C49" s="105">
        <f t="shared" si="7"/>
        <v>5</v>
      </c>
      <c r="D49" s="109" t="s">
        <v>225</v>
      </c>
      <c r="E49" s="108" t="s">
        <v>1</v>
      </c>
      <c r="F49" s="48">
        <v>2</v>
      </c>
      <c r="G49" s="49"/>
      <c r="H49" s="106">
        <f t="shared" si="6"/>
        <v>0</v>
      </c>
    </row>
    <row r="50" spans="3:8" x14ac:dyDescent="0.25">
      <c r="D50" s="112"/>
    </row>
    <row r="51" spans="3:8" x14ac:dyDescent="0.25">
      <c r="C51" s="46" t="s">
        <v>243</v>
      </c>
      <c r="D51" s="102"/>
      <c r="E51" s="44"/>
      <c r="F51" s="43"/>
      <c r="G51" s="45"/>
      <c r="H51" s="41"/>
    </row>
    <row r="52" spans="3:8" x14ac:dyDescent="0.25">
      <c r="C52" s="40"/>
      <c r="D52" s="112"/>
    </row>
    <row r="53" spans="3:8" ht="49.5" customHeight="1" x14ac:dyDescent="0.25">
      <c r="C53" s="105">
        <f>C27+1</f>
        <v>2</v>
      </c>
      <c r="D53" s="109" t="s">
        <v>361</v>
      </c>
      <c r="E53" s="108" t="s">
        <v>1</v>
      </c>
      <c r="F53" s="48">
        <v>2</v>
      </c>
      <c r="G53" s="49"/>
      <c r="H53" s="106">
        <f t="shared" si="6"/>
        <v>0</v>
      </c>
    </row>
    <row r="54" spans="3:8" ht="35.25" customHeight="1" x14ac:dyDescent="0.25">
      <c r="C54" s="105">
        <f t="shared" ref="C54:C55" si="8">C28+1</f>
        <v>3</v>
      </c>
      <c r="D54" s="109" t="s">
        <v>244</v>
      </c>
      <c r="E54" s="108" t="s">
        <v>1</v>
      </c>
      <c r="F54" s="48">
        <v>2</v>
      </c>
      <c r="G54" s="49"/>
      <c r="H54" s="106">
        <f t="shared" si="6"/>
        <v>0</v>
      </c>
    </row>
    <row r="55" spans="3:8" ht="49.5" customHeight="1" x14ac:dyDescent="0.25">
      <c r="C55" s="105">
        <f t="shared" si="8"/>
        <v>4</v>
      </c>
      <c r="D55" s="109" t="s">
        <v>245</v>
      </c>
      <c r="E55" s="108" t="s">
        <v>1</v>
      </c>
      <c r="F55" s="48">
        <v>2</v>
      </c>
      <c r="G55" s="49"/>
      <c r="H55" s="106">
        <f t="shared" si="6"/>
        <v>0</v>
      </c>
    </row>
    <row r="56" spans="3:8" x14ac:dyDescent="0.25">
      <c r="D56" s="112"/>
    </row>
    <row r="57" spans="3:8" x14ac:dyDescent="0.25">
      <c r="C57" s="46" t="s">
        <v>246</v>
      </c>
      <c r="D57" s="102"/>
      <c r="E57" s="44"/>
      <c r="F57" s="43"/>
      <c r="G57" s="45"/>
      <c r="H57" s="41"/>
    </row>
    <row r="58" spans="3:8" x14ac:dyDescent="0.25">
      <c r="C58" s="40"/>
      <c r="D58" s="112"/>
    </row>
    <row r="59" spans="3:8" ht="64.5" customHeight="1" x14ac:dyDescent="0.25">
      <c r="C59" s="105">
        <f>C26+1</f>
        <v>1</v>
      </c>
      <c r="D59" s="109" t="s">
        <v>247</v>
      </c>
      <c r="E59" s="108" t="s">
        <v>1</v>
      </c>
      <c r="F59" s="48">
        <v>2</v>
      </c>
      <c r="G59" s="49"/>
      <c r="H59" s="106">
        <f t="shared" ref="H59:H60" si="9">F59*G59</f>
        <v>0</v>
      </c>
    </row>
    <row r="60" spans="3:8" ht="48" customHeight="1" x14ac:dyDescent="0.25">
      <c r="C60" s="105">
        <f>C27+1</f>
        <v>2</v>
      </c>
      <c r="D60" s="109" t="s">
        <v>248</v>
      </c>
      <c r="E60" s="108" t="s">
        <v>1</v>
      </c>
      <c r="F60" s="48">
        <v>2</v>
      </c>
      <c r="G60" s="49"/>
      <c r="H60" s="106">
        <f t="shared" si="9"/>
        <v>0</v>
      </c>
    </row>
    <row r="61" spans="3:8" ht="302.25" customHeight="1" x14ac:dyDescent="0.25">
      <c r="C61" s="105">
        <f>C28+1</f>
        <v>3</v>
      </c>
      <c r="D61" s="134" t="s">
        <v>404</v>
      </c>
      <c r="E61" s="108" t="s">
        <v>1</v>
      </c>
      <c r="F61" s="48">
        <v>1</v>
      </c>
      <c r="G61" s="49"/>
      <c r="H61" s="106">
        <f t="shared" si="6"/>
        <v>0</v>
      </c>
    </row>
    <row r="62" spans="3:8" x14ac:dyDescent="0.25">
      <c r="D62" s="112"/>
    </row>
    <row r="63" spans="3:8" x14ac:dyDescent="0.25">
      <c r="C63" s="46" t="s">
        <v>249</v>
      </c>
      <c r="D63" s="102"/>
      <c r="E63" s="44"/>
      <c r="F63" s="43"/>
      <c r="G63" s="45"/>
      <c r="H63" s="41"/>
    </row>
    <row r="64" spans="3:8" x14ac:dyDescent="0.25">
      <c r="C64" s="46"/>
      <c r="D64" s="102"/>
      <c r="E64" s="44"/>
      <c r="F64" s="43"/>
      <c r="G64" s="45"/>
      <c r="H64" s="41"/>
    </row>
    <row r="65" spans="3:8" ht="60" x14ac:dyDescent="0.25">
      <c r="C65" s="105">
        <v>1</v>
      </c>
      <c r="D65" s="109" t="s">
        <v>247</v>
      </c>
      <c r="E65" s="108" t="s">
        <v>1</v>
      </c>
      <c r="F65" s="48">
        <v>4</v>
      </c>
      <c r="G65" s="49"/>
      <c r="H65" s="106">
        <f t="shared" ref="H65:H67" si="10">F65*G65</f>
        <v>0</v>
      </c>
    </row>
    <row r="66" spans="3:8" ht="45" x14ac:dyDescent="0.25">
      <c r="C66" s="105">
        <v>2</v>
      </c>
      <c r="D66" s="109" t="s">
        <v>250</v>
      </c>
      <c r="E66" s="108" t="s">
        <v>1</v>
      </c>
      <c r="F66" s="48">
        <v>2</v>
      </c>
      <c r="G66" s="49"/>
      <c r="H66" s="106">
        <f t="shared" si="10"/>
        <v>0</v>
      </c>
    </row>
    <row r="67" spans="3:8" ht="49.5" customHeight="1" x14ac:dyDescent="0.25">
      <c r="C67" s="105">
        <v>3</v>
      </c>
      <c r="D67" s="109" t="s">
        <v>248</v>
      </c>
      <c r="E67" s="108" t="s">
        <v>1</v>
      </c>
      <c r="F67" s="48">
        <v>3</v>
      </c>
      <c r="G67" s="49"/>
      <c r="H67" s="106">
        <f t="shared" si="10"/>
        <v>0</v>
      </c>
    </row>
    <row r="68" spans="3:8" x14ac:dyDescent="0.25">
      <c r="D68" s="112"/>
    </row>
    <row r="69" spans="3:8" x14ac:dyDescent="0.25">
      <c r="C69" s="46" t="s">
        <v>251</v>
      </c>
      <c r="D69" s="102"/>
      <c r="E69" s="44"/>
      <c r="F69" s="43"/>
      <c r="G69" s="45"/>
      <c r="H69" s="41"/>
    </row>
    <row r="70" spans="3:8" x14ac:dyDescent="0.25">
      <c r="C70" s="46"/>
      <c r="D70" s="102"/>
      <c r="E70" s="44"/>
      <c r="F70" s="43"/>
      <c r="G70" s="45"/>
      <c r="H70" s="41"/>
    </row>
    <row r="71" spans="3:8" ht="63" customHeight="1" x14ac:dyDescent="0.25">
      <c r="C71" s="105">
        <v>1</v>
      </c>
      <c r="D71" s="109" t="s">
        <v>247</v>
      </c>
      <c r="E71" s="108" t="s">
        <v>1</v>
      </c>
      <c r="F71" s="48">
        <v>2</v>
      </c>
      <c r="G71" s="49"/>
      <c r="H71" s="106">
        <f t="shared" ref="H71:H73" si="11">F71*G71</f>
        <v>0</v>
      </c>
    </row>
    <row r="72" spans="3:8" ht="45" x14ac:dyDescent="0.25">
      <c r="C72" s="105">
        <v>2</v>
      </c>
      <c r="D72" s="109" t="s">
        <v>252</v>
      </c>
      <c r="E72" s="108" t="s">
        <v>1</v>
      </c>
      <c r="F72" s="48">
        <v>1</v>
      </c>
      <c r="G72" s="49"/>
      <c r="H72" s="106">
        <f t="shared" si="11"/>
        <v>0</v>
      </c>
    </row>
    <row r="73" spans="3:8" ht="45" customHeight="1" x14ac:dyDescent="0.25">
      <c r="C73" s="105">
        <v>3</v>
      </c>
      <c r="D73" s="109" t="s">
        <v>248</v>
      </c>
      <c r="E73" s="108" t="s">
        <v>1</v>
      </c>
      <c r="F73" s="48">
        <v>1</v>
      </c>
      <c r="G73" s="49"/>
      <c r="H73" s="106">
        <f t="shared" si="11"/>
        <v>0</v>
      </c>
    </row>
    <row r="74" spans="3:8" x14ac:dyDescent="0.25">
      <c r="D74" s="112"/>
    </row>
    <row r="75" spans="3:8" x14ac:dyDescent="0.25">
      <c r="C75" s="46" t="s">
        <v>253</v>
      </c>
      <c r="D75" s="102"/>
      <c r="E75" s="44"/>
      <c r="F75" s="43"/>
      <c r="G75" s="45"/>
      <c r="H75" s="41"/>
    </row>
    <row r="76" spans="3:8" x14ac:dyDescent="0.25">
      <c r="C76" s="40"/>
      <c r="D76" s="112"/>
    </row>
    <row r="77" spans="3:8" ht="156" customHeight="1" x14ac:dyDescent="0.25">
      <c r="C77" s="105">
        <v>1</v>
      </c>
      <c r="D77" s="52" t="s">
        <v>254</v>
      </c>
      <c r="E77" s="108" t="s">
        <v>1</v>
      </c>
      <c r="F77" s="48">
        <v>1</v>
      </c>
      <c r="G77" s="49"/>
      <c r="H77" s="106">
        <f t="shared" si="4"/>
        <v>0</v>
      </c>
    </row>
    <row r="78" spans="3:8" ht="95.25" customHeight="1" x14ac:dyDescent="0.25">
      <c r="C78" s="105">
        <v>2</v>
      </c>
      <c r="D78" s="52" t="s">
        <v>255</v>
      </c>
      <c r="E78" s="108" t="s">
        <v>1</v>
      </c>
      <c r="F78" s="48">
        <v>1</v>
      </c>
      <c r="G78" s="49"/>
      <c r="H78" s="106">
        <f t="shared" si="4"/>
        <v>0</v>
      </c>
    </row>
    <row r="79" spans="3:8" x14ac:dyDescent="0.25">
      <c r="C79" s="155" t="s">
        <v>46</v>
      </c>
      <c r="D79" s="156"/>
      <c r="E79" s="156"/>
      <c r="F79" s="156"/>
      <c r="G79" s="156"/>
      <c r="H79" s="60">
        <f>SUM(H13:H78)</f>
        <v>0</v>
      </c>
    </row>
  </sheetData>
  <mergeCells count="2">
    <mergeCell ref="C9:D9"/>
    <mergeCell ref="C79:G79"/>
  </mergeCells>
  <printOptions horizontalCentered="1"/>
  <pageMargins left="0.23622047244094491" right="0.23622047244094491" top="0.23622047244094491" bottom="0.74803149606299213" header="0.31496062992125984" footer="0.31496062992125984"/>
  <pageSetup paperSize="9" scale="73" fitToHeight="0" orientation="portrait" r:id="rId1"/>
  <headerFooter>
    <oddFooter>&amp;R&amp;P/&amp;N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H62"/>
  <sheetViews>
    <sheetView zoomScale="90" zoomScaleNormal="90" zoomScaleSheetLayoutView="85" workbookViewId="0">
      <pane ySplit="7" topLeftCell="A8" activePane="bottomLeft" state="frozen"/>
      <selection pane="bottomLeft" activeCell="H11" sqref="H11"/>
    </sheetView>
  </sheetViews>
  <sheetFormatPr defaultColWidth="8.7109375" defaultRowHeight="15" x14ac:dyDescent="0.25"/>
  <cols>
    <col min="1" max="1" width="0.85546875" style="4" customWidth="1"/>
    <col min="2" max="2" width="7.28515625" style="1" customWidth="1"/>
    <col min="3" max="3" width="5.28515625" style="1" customWidth="1"/>
    <col min="4" max="4" width="61.28515625" style="2" customWidth="1"/>
    <col min="5" max="5" width="10.42578125" style="3" customWidth="1"/>
    <col min="6" max="6" width="9.28515625" style="1" bestFit="1" customWidth="1"/>
    <col min="7" max="7" width="14.42578125" style="13" customWidth="1"/>
    <col min="8" max="8" width="14.42578125" style="11" customWidth="1"/>
    <col min="9" max="16384" width="8.7109375" style="4"/>
  </cols>
  <sheetData>
    <row r="1" spans="2:8" ht="6" customHeight="1" x14ac:dyDescent="0.25"/>
    <row r="2" spans="2:8" x14ac:dyDescent="0.25">
      <c r="B2" s="30"/>
      <c r="C2" s="34" t="s">
        <v>5</v>
      </c>
      <c r="D2" s="29"/>
      <c r="E2" s="31"/>
      <c r="F2" s="30"/>
      <c r="G2" s="32"/>
      <c r="H2" s="33"/>
    </row>
    <row r="3" spans="2:8" x14ac:dyDescent="0.25">
      <c r="B3" s="30"/>
      <c r="C3" s="34" t="s">
        <v>6</v>
      </c>
      <c r="D3" s="29"/>
      <c r="E3" s="31"/>
      <c r="F3" s="30"/>
      <c r="G3" s="32"/>
      <c r="H3" s="33"/>
    </row>
    <row r="4" spans="2:8" x14ac:dyDescent="0.25">
      <c r="B4" s="30"/>
      <c r="C4" s="34" t="s">
        <v>7</v>
      </c>
      <c r="D4" s="29"/>
      <c r="E4" s="31"/>
      <c r="F4" s="30"/>
      <c r="G4" s="32"/>
      <c r="H4" s="33"/>
    </row>
    <row r="5" spans="2:8" x14ac:dyDescent="0.25">
      <c r="B5" s="30"/>
      <c r="C5" s="34" t="s">
        <v>64</v>
      </c>
      <c r="D5" s="29"/>
      <c r="E5" s="31"/>
      <c r="F5" s="30"/>
      <c r="G5" s="32"/>
      <c r="H5" s="33"/>
    </row>
    <row r="6" spans="2:8" ht="7.35" customHeight="1" x14ac:dyDescent="0.25">
      <c r="B6" s="30"/>
      <c r="C6" s="28"/>
      <c r="D6" s="29"/>
      <c r="E6" s="31"/>
      <c r="F6" s="30"/>
      <c r="G6" s="32"/>
      <c r="H6" s="33"/>
    </row>
    <row r="7" spans="2:8" s="15" customFormat="1" ht="33" customHeight="1" x14ac:dyDescent="0.25">
      <c r="B7" s="27" t="s">
        <v>16</v>
      </c>
      <c r="C7" s="27" t="s">
        <v>3</v>
      </c>
      <c r="D7" s="27" t="s">
        <v>12</v>
      </c>
      <c r="E7" s="27" t="s">
        <v>8</v>
      </c>
      <c r="F7" s="27" t="s">
        <v>0</v>
      </c>
      <c r="G7" s="10" t="s">
        <v>2</v>
      </c>
      <c r="H7" s="10" t="s">
        <v>4</v>
      </c>
    </row>
    <row r="8" spans="2:8" ht="10.35" customHeight="1" x14ac:dyDescent="0.25">
      <c r="B8" s="16"/>
    </row>
    <row r="9" spans="2:8" s="6" customFormat="1" ht="17.100000000000001" customHeight="1" x14ac:dyDescent="0.25">
      <c r="B9" s="59" t="s">
        <v>22</v>
      </c>
      <c r="C9" s="153" t="s">
        <v>256</v>
      </c>
      <c r="D9" s="154"/>
      <c r="E9" s="36"/>
      <c r="F9" s="37"/>
      <c r="G9" s="38"/>
      <c r="H9" s="39"/>
    </row>
    <row r="10" spans="2:8" ht="10.35" customHeight="1" x14ac:dyDescent="0.25"/>
    <row r="11" spans="2:8" s="42" customFormat="1" ht="17.100000000000001" customHeight="1" x14ac:dyDescent="0.25">
      <c r="B11" s="43"/>
      <c r="C11" s="46" t="s">
        <v>257</v>
      </c>
      <c r="D11" s="26"/>
      <c r="E11" s="44"/>
      <c r="F11" s="43"/>
      <c r="G11" s="45"/>
      <c r="H11" s="41"/>
    </row>
    <row r="12" spans="2:8" ht="10.35" customHeight="1" x14ac:dyDescent="0.25">
      <c r="C12" s="40"/>
    </row>
    <row r="13" spans="2:8" ht="94.5" customHeight="1" x14ac:dyDescent="0.25">
      <c r="C13" s="105">
        <v>1</v>
      </c>
      <c r="D13" s="109" t="s">
        <v>363</v>
      </c>
      <c r="E13" s="108" t="s">
        <v>1</v>
      </c>
      <c r="F13" s="48">
        <v>1</v>
      </c>
      <c r="G13" s="49"/>
      <c r="H13" s="106">
        <f>F13*G13</f>
        <v>0</v>
      </c>
    </row>
    <row r="14" spans="2:8" ht="90" x14ac:dyDescent="0.25">
      <c r="C14" s="105">
        <f>C13+1</f>
        <v>2</v>
      </c>
      <c r="D14" s="109" t="s">
        <v>258</v>
      </c>
      <c r="E14" s="108" t="s">
        <v>1</v>
      </c>
      <c r="F14" s="48">
        <v>1</v>
      </c>
      <c r="G14" s="49"/>
      <c r="H14" s="106">
        <f>F14*G14</f>
        <v>0</v>
      </c>
    </row>
    <row r="15" spans="2:8" ht="125.25" customHeight="1" x14ac:dyDescent="0.25">
      <c r="C15" s="105">
        <f t="shared" ref="C15:C16" si="0">C14+1</f>
        <v>3</v>
      </c>
      <c r="D15" s="109" t="s">
        <v>259</v>
      </c>
      <c r="E15" s="108" t="s">
        <v>1</v>
      </c>
      <c r="F15" s="48">
        <v>1</v>
      </c>
      <c r="G15" s="49"/>
      <c r="H15" s="106">
        <f t="shared" ref="H15:H18" si="1">F15*G15</f>
        <v>0</v>
      </c>
    </row>
    <row r="16" spans="2:8" ht="94.5" customHeight="1" x14ac:dyDescent="0.25">
      <c r="C16" s="105">
        <f t="shared" si="0"/>
        <v>4</v>
      </c>
      <c r="D16" s="109" t="s">
        <v>260</v>
      </c>
      <c r="E16" s="108" t="s">
        <v>1</v>
      </c>
      <c r="F16" s="48">
        <v>1</v>
      </c>
      <c r="G16" s="49"/>
      <c r="H16" s="106">
        <f t="shared" si="1"/>
        <v>0</v>
      </c>
    </row>
    <row r="17" spans="3:8" ht="79.5" customHeight="1" x14ac:dyDescent="0.25">
      <c r="C17" s="105">
        <v>5</v>
      </c>
      <c r="D17" s="109" t="s">
        <v>261</v>
      </c>
      <c r="E17" s="108" t="s">
        <v>1</v>
      </c>
      <c r="F17" s="48">
        <v>2</v>
      </c>
      <c r="G17" s="49"/>
      <c r="H17" s="106">
        <f t="shared" si="1"/>
        <v>0</v>
      </c>
    </row>
    <row r="18" spans="3:8" ht="49.5" customHeight="1" x14ac:dyDescent="0.25">
      <c r="C18" s="105">
        <v>6</v>
      </c>
      <c r="D18" s="109" t="s">
        <v>262</v>
      </c>
      <c r="E18" s="108" t="s">
        <v>1</v>
      </c>
      <c r="F18" s="48">
        <v>1</v>
      </c>
      <c r="G18" s="49"/>
      <c r="H18" s="106">
        <f t="shared" si="1"/>
        <v>0</v>
      </c>
    </row>
    <row r="19" spans="3:8" ht="9.9499999999999993" customHeight="1" x14ac:dyDescent="0.25">
      <c r="D19" s="112"/>
    </row>
    <row r="20" spans="3:8" x14ac:dyDescent="0.25">
      <c r="C20" s="46" t="s">
        <v>263</v>
      </c>
      <c r="D20" s="102"/>
      <c r="E20" s="44"/>
      <c r="F20" s="43"/>
      <c r="G20" s="45"/>
      <c r="H20" s="41"/>
    </row>
    <row r="21" spans="3:8" ht="9.9499999999999993" customHeight="1" x14ac:dyDescent="0.25">
      <c r="C21" s="40"/>
      <c r="D21" s="112"/>
    </row>
    <row r="22" spans="3:8" ht="231" customHeight="1" x14ac:dyDescent="0.25">
      <c r="C22" s="105">
        <v>1</v>
      </c>
      <c r="D22" s="109" t="s">
        <v>264</v>
      </c>
      <c r="E22" s="108" t="s">
        <v>1</v>
      </c>
      <c r="F22" s="48">
        <v>1</v>
      </c>
      <c r="G22" s="49"/>
      <c r="H22" s="106">
        <f>F22*G22</f>
        <v>0</v>
      </c>
    </row>
    <row r="23" spans="3:8" ht="229.5" customHeight="1" x14ac:dyDescent="0.25">
      <c r="C23" s="105">
        <f>C22+1</f>
        <v>2</v>
      </c>
      <c r="D23" s="109" t="s">
        <v>265</v>
      </c>
      <c r="E23" s="108" t="s">
        <v>1</v>
      </c>
      <c r="F23" s="48">
        <v>1</v>
      </c>
      <c r="G23" s="49"/>
      <c r="H23" s="106">
        <f>F23*G23</f>
        <v>0</v>
      </c>
    </row>
    <row r="24" spans="3:8" ht="78.75" customHeight="1" x14ac:dyDescent="0.25">
      <c r="C24" s="105">
        <f t="shared" ref="C24:C61" si="2">C23+1</f>
        <v>3</v>
      </c>
      <c r="D24" s="109" t="s">
        <v>266</v>
      </c>
      <c r="E24" s="108" t="s">
        <v>1</v>
      </c>
      <c r="F24" s="48">
        <v>6</v>
      </c>
      <c r="G24" s="49"/>
      <c r="H24" s="106">
        <f t="shared" ref="H24:H61" si="3">F24*G24</f>
        <v>0</v>
      </c>
    </row>
    <row r="25" spans="3:8" x14ac:dyDescent="0.25">
      <c r="D25" s="112"/>
    </row>
    <row r="26" spans="3:8" x14ac:dyDescent="0.25">
      <c r="C26" s="46" t="s">
        <v>267</v>
      </c>
      <c r="D26" s="102"/>
      <c r="E26" s="44"/>
      <c r="F26" s="43"/>
      <c r="G26" s="45"/>
      <c r="H26" s="41"/>
    </row>
    <row r="27" spans="3:8" x14ac:dyDescent="0.25">
      <c r="C27" s="40"/>
      <c r="D27" s="112"/>
    </row>
    <row r="28" spans="3:8" ht="363.75" customHeight="1" x14ac:dyDescent="0.25">
      <c r="C28" s="105">
        <v>1</v>
      </c>
      <c r="D28" s="109" t="s">
        <v>268</v>
      </c>
      <c r="E28" s="108" t="s">
        <v>1</v>
      </c>
      <c r="F28" s="48">
        <v>1</v>
      </c>
      <c r="G28" s="49"/>
      <c r="H28" s="106">
        <f t="shared" ref="H28:H45" si="4">F28*G28</f>
        <v>0</v>
      </c>
    </row>
    <row r="29" spans="3:8" ht="352.5" customHeight="1" x14ac:dyDescent="0.25">
      <c r="C29" s="105">
        <v>2</v>
      </c>
      <c r="D29" s="109" t="s">
        <v>344</v>
      </c>
      <c r="E29" s="108" t="s">
        <v>1</v>
      </c>
      <c r="F29" s="48">
        <v>1</v>
      </c>
      <c r="G29" s="49"/>
      <c r="H29" s="106">
        <f t="shared" si="4"/>
        <v>0</v>
      </c>
    </row>
    <row r="30" spans="3:8" ht="78" customHeight="1" x14ac:dyDescent="0.25">
      <c r="C30" s="105">
        <v>3</v>
      </c>
      <c r="D30" s="109" t="s">
        <v>266</v>
      </c>
      <c r="E30" s="108" t="s">
        <v>1</v>
      </c>
      <c r="F30" s="48">
        <v>12</v>
      </c>
      <c r="G30" s="49"/>
      <c r="H30" s="106">
        <f t="shared" si="4"/>
        <v>0</v>
      </c>
    </row>
    <row r="31" spans="3:8" ht="78.75" customHeight="1" x14ac:dyDescent="0.25">
      <c r="C31" s="105">
        <v>4</v>
      </c>
      <c r="D31" s="109" t="s">
        <v>269</v>
      </c>
      <c r="E31" s="108" t="s">
        <v>1</v>
      </c>
      <c r="F31" s="48">
        <v>2</v>
      </c>
      <c r="G31" s="49"/>
      <c r="H31" s="106">
        <f t="shared" si="4"/>
        <v>0</v>
      </c>
    </row>
    <row r="32" spans="3:8" x14ac:dyDescent="0.25">
      <c r="D32" s="112"/>
    </row>
    <row r="33" spans="3:8" x14ac:dyDescent="0.25">
      <c r="C33" s="46" t="s">
        <v>270</v>
      </c>
      <c r="D33" s="102"/>
      <c r="E33" s="44"/>
      <c r="F33" s="43"/>
      <c r="G33" s="45"/>
      <c r="H33" s="41"/>
    </row>
    <row r="34" spans="3:8" x14ac:dyDescent="0.25">
      <c r="C34" s="40"/>
      <c r="D34" s="112"/>
    </row>
    <row r="35" spans="3:8" ht="139.5" customHeight="1" x14ac:dyDescent="0.25">
      <c r="C35" s="105">
        <f>C21+1</f>
        <v>1</v>
      </c>
      <c r="D35" s="109" t="s">
        <v>271</v>
      </c>
      <c r="E35" s="108" t="s">
        <v>1</v>
      </c>
      <c r="F35" s="48">
        <v>6</v>
      </c>
      <c r="G35" s="49"/>
      <c r="H35" s="106">
        <f t="shared" si="4"/>
        <v>0</v>
      </c>
    </row>
    <row r="36" spans="3:8" x14ac:dyDescent="0.25">
      <c r="D36" s="112"/>
    </row>
    <row r="37" spans="3:8" x14ac:dyDescent="0.25">
      <c r="C37" s="46" t="s">
        <v>272</v>
      </c>
      <c r="D37" s="102"/>
      <c r="E37" s="44"/>
      <c r="F37" s="43"/>
      <c r="G37" s="45"/>
      <c r="H37" s="41"/>
    </row>
    <row r="38" spans="3:8" x14ac:dyDescent="0.25">
      <c r="C38" s="40"/>
      <c r="D38" s="112"/>
    </row>
    <row r="39" spans="3:8" ht="319.5" customHeight="1" x14ac:dyDescent="0.25">
      <c r="C39" s="105">
        <f>C22+1</f>
        <v>2</v>
      </c>
      <c r="D39" s="149" t="s">
        <v>405</v>
      </c>
      <c r="E39" s="108" t="s">
        <v>1</v>
      </c>
      <c r="F39" s="48">
        <v>1</v>
      </c>
      <c r="G39" s="49"/>
      <c r="H39" s="106">
        <f t="shared" si="4"/>
        <v>0</v>
      </c>
    </row>
    <row r="40" spans="3:8" x14ac:dyDescent="0.25">
      <c r="D40" s="112"/>
    </row>
    <row r="41" spans="3:8" x14ac:dyDescent="0.25">
      <c r="C41" s="46" t="s">
        <v>273</v>
      </c>
      <c r="D41" s="102"/>
      <c r="E41" s="44"/>
      <c r="F41" s="43"/>
      <c r="G41" s="45"/>
      <c r="H41" s="41"/>
    </row>
    <row r="42" spans="3:8" x14ac:dyDescent="0.25">
      <c r="C42" s="40"/>
      <c r="D42" s="112"/>
    </row>
    <row r="43" spans="3:8" ht="201" customHeight="1" x14ac:dyDescent="0.25">
      <c r="C43" s="105">
        <f t="shared" ref="C43:C44" si="5">C21+1</f>
        <v>1</v>
      </c>
      <c r="D43" s="109" t="s">
        <v>274</v>
      </c>
      <c r="E43" s="108" t="s">
        <v>1</v>
      </c>
      <c r="F43" s="48">
        <v>1</v>
      </c>
      <c r="G43" s="49"/>
      <c r="H43" s="106">
        <f t="shared" ref="H43:H44" si="6">F43*G43</f>
        <v>0</v>
      </c>
    </row>
    <row r="44" spans="3:8" ht="75" x14ac:dyDescent="0.25">
      <c r="C44" s="105">
        <f t="shared" si="5"/>
        <v>2</v>
      </c>
      <c r="D44" s="109" t="s">
        <v>275</v>
      </c>
      <c r="E44" s="108" t="s">
        <v>1</v>
      </c>
      <c r="F44" s="48">
        <v>1</v>
      </c>
      <c r="G44" s="49"/>
      <c r="H44" s="106">
        <f t="shared" si="6"/>
        <v>0</v>
      </c>
    </row>
    <row r="45" spans="3:8" ht="75" x14ac:dyDescent="0.25">
      <c r="C45" s="105">
        <f>C23+1</f>
        <v>3</v>
      </c>
      <c r="D45" s="109" t="s">
        <v>266</v>
      </c>
      <c r="E45" s="108" t="s">
        <v>1</v>
      </c>
      <c r="F45" s="48">
        <v>2</v>
      </c>
      <c r="G45" s="49"/>
      <c r="H45" s="106">
        <f t="shared" si="4"/>
        <v>0</v>
      </c>
    </row>
    <row r="46" spans="3:8" x14ac:dyDescent="0.25">
      <c r="D46" s="112"/>
    </row>
    <row r="47" spans="3:8" x14ac:dyDescent="0.25">
      <c r="C47" s="46" t="s">
        <v>276</v>
      </c>
      <c r="D47" s="102"/>
      <c r="E47" s="44"/>
      <c r="F47" s="43"/>
      <c r="G47" s="45"/>
      <c r="H47" s="41"/>
    </row>
    <row r="48" spans="3:8" x14ac:dyDescent="0.25">
      <c r="C48" s="40"/>
      <c r="D48" s="112"/>
    </row>
    <row r="49" spans="3:8" ht="349.5" customHeight="1" x14ac:dyDescent="0.25">
      <c r="C49" s="105">
        <v>1</v>
      </c>
      <c r="D49" s="109" t="s">
        <v>277</v>
      </c>
      <c r="E49" s="108" t="s">
        <v>1</v>
      </c>
      <c r="F49" s="48">
        <v>3</v>
      </c>
      <c r="G49" s="49"/>
      <c r="H49" s="106">
        <f t="shared" ref="H49:H54" si="7">F49*G49</f>
        <v>0</v>
      </c>
    </row>
    <row r="50" spans="3:8" ht="320.25" customHeight="1" x14ac:dyDescent="0.25">
      <c r="C50" s="105">
        <v>2</v>
      </c>
      <c r="D50" s="109" t="s">
        <v>278</v>
      </c>
      <c r="E50" s="108" t="s">
        <v>1</v>
      </c>
      <c r="F50" s="48">
        <v>1</v>
      </c>
      <c r="G50" s="49"/>
      <c r="H50" s="106">
        <f t="shared" si="7"/>
        <v>0</v>
      </c>
    </row>
    <row r="51" spans="3:8" ht="78.75" customHeight="1" x14ac:dyDescent="0.25">
      <c r="C51" s="105">
        <v>3</v>
      </c>
      <c r="D51" s="109" t="s">
        <v>266</v>
      </c>
      <c r="E51" s="108" t="s">
        <v>1</v>
      </c>
      <c r="F51" s="48">
        <v>30</v>
      </c>
      <c r="G51" s="49"/>
      <c r="H51" s="106">
        <f t="shared" si="7"/>
        <v>0</v>
      </c>
    </row>
    <row r="52" spans="3:8" ht="137.25" customHeight="1" x14ac:dyDescent="0.25">
      <c r="C52" s="105">
        <v>4</v>
      </c>
      <c r="D52" s="109" t="s">
        <v>279</v>
      </c>
      <c r="E52" s="108" t="s">
        <v>1</v>
      </c>
      <c r="F52" s="48">
        <v>4</v>
      </c>
      <c r="G52" s="49"/>
      <c r="H52" s="106">
        <f t="shared" si="7"/>
        <v>0</v>
      </c>
    </row>
    <row r="53" spans="3:8" ht="125.25" customHeight="1" x14ac:dyDescent="0.25">
      <c r="C53" s="105">
        <v>5</v>
      </c>
      <c r="D53" s="109" t="s">
        <v>280</v>
      </c>
      <c r="E53" s="108" t="s">
        <v>1</v>
      </c>
      <c r="F53" s="48">
        <v>1</v>
      </c>
      <c r="G53" s="49"/>
      <c r="H53" s="106">
        <f t="shared" si="7"/>
        <v>0</v>
      </c>
    </row>
    <row r="54" spans="3:8" ht="77.25" customHeight="1" x14ac:dyDescent="0.25">
      <c r="C54" s="105">
        <v>6</v>
      </c>
      <c r="D54" s="109" t="s">
        <v>281</v>
      </c>
      <c r="E54" s="108" t="s">
        <v>1</v>
      </c>
      <c r="F54" s="48">
        <v>1</v>
      </c>
      <c r="G54" s="49"/>
      <c r="H54" s="106">
        <f t="shared" si="7"/>
        <v>0</v>
      </c>
    </row>
    <row r="55" spans="3:8" ht="77.25" customHeight="1" x14ac:dyDescent="0.25">
      <c r="C55" s="105">
        <v>7</v>
      </c>
      <c r="D55" s="109" t="s">
        <v>282</v>
      </c>
      <c r="E55" s="108" t="s">
        <v>1</v>
      </c>
      <c r="F55" s="48">
        <v>4</v>
      </c>
      <c r="G55" s="49"/>
      <c r="H55" s="106">
        <f t="shared" si="3"/>
        <v>0</v>
      </c>
    </row>
    <row r="56" spans="3:8" x14ac:dyDescent="0.25">
      <c r="D56" s="112"/>
    </row>
    <row r="57" spans="3:8" x14ac:dyDescent="0.25">
      <c r="C57" s="46" t="s">
        <v>283</v>
      </c>
      <c r="D57" s="102"/>
      <c r="E57" s="44"/>
      <c r="F57" s="43"/>
      <c r="G57" s="45"/>
      <c r="H57" s="41"/>
    </row>
    <row r="58" spans="3:8" x14ac:dyDescent="0.25">
      <c r="C58" s="40"/>
      <c r="D58" s="112"/>
    </row>
    <row r="59" spans="3:8" ht="170.25" customHeight="1" x14ac:dyDescent="0.25">
      <c r="C59" s="105">
        <f>C55+1</f>
        <v>8</v>
      </c>
      <c r="D59" s="109" t="s">
        <v>284</v>
      </c>
      <c r="E59" s="108" t="s">
        <v>1</v>
      </c>
      <c r="F59" s="48">
        <v>2</v>
      </c>
      <c r="G59" s="49"/>
      <c r="H59" s="106">
        <f t="shared" si="3"/>
        <v>0</v>
      </c>
    </row>
    <row r="60" spans="3:8" ht="78.75" customHeight="1" x14ac:dyDescent="0.25">
      <c r="C60" s="105">
        <f t="shared" si="2"/>
        <v>9</v>
      </c>
      <c r="D60" s="52" t="s">
        <v>285</v>
      </c>
      <c r="E60" s="108" t="s">
        <v>1</v>
      </c>
      <c r="F60" s="48">
        <v>3</v>
      </c>
      <c r="G60" s="49"/>
      <c r="H60" s="106">
        <f t="shared" si="3"/>
        <v>0</v>
      </c>
    </row>
    <row r="61" spans="3:8" ht="98.25" customHeight="1" x14ac:dyDescent="0.25">
      <c r="C61" s="105">
        <f t="shared" si="2"/>
        <v>10</v>
      </c>
      <c r="D61" s="52" t="s">
        <v>286</v>
      </c>
      <c r="E61" s="108" t="s">
        <v>1</v>
      </c>
      <c r="F61" s="48">
        <v>3</v>
      </c>
      <c r="G61" s="49"/>
      <c r="H61" s="106">
        <f t="shared" si="3"/>
        <v>0</v>
      </c>
    </row>
    <row r="62" spans="3:8" x14ac:dyDescent="0.25">
      <c r="C62" s="155" t="s">
        <v>46</v>
      </c>
      <c r="D62" s="156"/>
      <c r="E62" s="156"/>
      <c r="F62" s="156"/>
      <c r="G62" s="156"/>
      <c r="H62" s="60">
        <f>SUM(H13:H61)</f>
        <v>0</v>
      </c>
    </row>
  </sheetData>
  <mergeCells count="2">
    <mergeCell ref="C9:D9"/>
    <mergeCell ref="C62:G62"/>
  </mergeCells>
  <printOptions horizontalCentered="1"/>
  <pageMargins left="0.23622047244094491" right="0.23622047244094491" top="0.23622047244094491" bottom="0.74803149606299213" header="0.31496062992125984" footer="0.31496062992125984"/>
  <pageSetup paperSize="9" scale="81" fitToHeight="0" orientation="portrait" r:id="rId1"/>
  <headerFooter>
    <oddFooter>&amp;R&amp;P/&amp;N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H37"/>
  <sheetViews>
    <sheetView zoomScale="90" zoomScaleNormal="90" zoomScaleSheetLayoutView="85" workbookViewId="0">
      <pane ySplit="7" topLeftCell="A8" activePane="bottomLeft" state="frozen"/>
      <selection pane="bottomLeft" activeCell="H8" sqref="H8"/>
    </sheetView>
  </sheetViews>
  <sheetFormatPr defaultColWidth="8.7109375" defaultRowHeight="15" x14ac:dyDescent="0.25"/>
  <cols>
    <col min="1" max="1" width="0.85546875" style="4" customWidth="1"/>
    <col min="2" max="2" width="7.28515625" style="1" customWidth="1"/>
    <col min="3" max="3" width="5.28515625" style="1" customWidth="1"/>
    <col min="4" max="4" width="61.28515625" style="2" customWidth="1"/>
    <col min="5" max="5" width="10.42578125" style="3" customWidth="1"/>
    <col min="6" max="6" width="9.28515625" style="1" bestFit="1" customWidth="1"/>
    <col min="7" max="7" width="14.42578125" style="13" customWidth="1"/>
    <col min="8" max="8" width="14.42578125" style="11" customWidth="1"/>
    <col min="9" max="16384" width="8.7109375" style="4"/>
  </cols>
  <sheetData>
    <row r="2" spans="2:8" x14ac:dyDescent="0.25">
      <c r="B2" s="30"/>
      <c r="C2" s="34" t="s">
        <v>5</v>
      </c>
      <c r="D2" s="29"/>
      <c r="E2" s="31"/>
      <c r="F2" s="30"/>
      <c r="G2" s="32"/>
      <c r="H2" s="33"/>
    </row>
    <row r="3" spans="2:8" x14ac:dyDescent="0.25">
      <c r="B3" s="30"/>
      <c r="C3" s="34" t="s">
        <v>6</v>
      </c>
      <c r="D3" s="29"/>
      <c r="E3" s="31"/>
      <c r="F3" s="30"/>
      <c r="G3" s="32"/>
      <c r="H3" s="33"/>
    </row>
    <row r="4" spans="2:8" x14ac:dyDescent="0.25">
      <c r="B4" s="30"/>
      <c r="C4" s="34" t="s">
        <v>7</v>
      </c>
      <c r="D4" s="29"/>
      <c r="E4" s="31"/>
      <c r="F4" s="30"/>
      <c r="G4" s="32"/>
      <c r="H4" s="33"/>
    </row>
    <row r="5" spans="2:8" x14ac:dyDescent="0.25">
      <c r="B5" s="30"/>
      <c r="C5" s="34" t="s">
        <v>64</v>
      </c>
      <c r="D5" s="29"/>
      <c r="E5" s="31"/>
      <c r="F5" s="30"/>
      <c r="G5" s="32"/>
      <c r="H5" s="33"/>
    </row>
    <row r="6" spans="2:8" x14ac:dyDescent="0.25">
      <c r="B6" s="30"/>
      <c r="C6" s="28"/>
      <c r="D6" s="29"/>
      <c r="E6" s="31"/>
      <c r="F6" s="30"/>
      <c r="G6" s="32"/>
      <c r="H6" s="33"/>
    </row>
    <row r="7" spans="2:8" s="15" customFormat="1" ht="30" x14ac:dyDescent="0.25">
      <c r="B7" s="27" t="s">
        <v>16</v>
      </c>
      <c r="C7" s="27" t="s">
        <v>3</v>
      </c>
      <c r="D7" s="27" t="s">
        <v>12</v>
      </c>
      <c r="E7" s="27" t="s">
        <v>8</v>
      </c>
      <c r="F7" s="27" t="s">
        <v>0</v>
      </c>
      <c r="G7" s="10" t="s">
        <v>2</v>
      </c>
      <c r="H7" s="10" t="s">
        <v>4</v>
      </c>
    </row>
    <row r="8" spans="2:8" x14ac:dyDescent="0.25">
      <c r="B8" s="16"/>
    </row>
    <row r="9" spans="2:8" s="6" customFormat="1" x14ac:dyDescent="0.25">
      <c r="B9" s="59">
        <v>0</v>
      </c>
      <c r="C9" s="153" t="s">
        <v>287</v>
      </c>
      <c r="D9" s="154"/>
      <c r="E9" s="36"/>
      <c r="F9" s="37"/>
      <c r="G9" s="38"/>
      <c r="H9" s="39"/>
    </row>
    <row r="11" spans="2:8" s="42" customFormat="1" x14ac:dyDescent="0.25">
      <c r="B11" s="43"/>
      <c r="C11" s="46" t="s">
        <v>288</v>
      </c>
      <c r="D11" s="26"/>
      <c r="E11" s="44"/>
      <c r="F11" s="43"/>
      <c r="G11" s="45"/>
      <c r="H11" s="41"/>
    </row>
    <row r="12" spans="2:8" x14ac:dyDescent="0.25">
      <c r="C12" s="40"/>
    </row>
    <row r="13" spans="2:8" ht="330" x14ac:dyDescent="0.25">
      <c r="C13" s="105">
        <v>1</v>
      </c>
      <c r="D13" s="109" t="s">
        <v>289</v>
      </c>
      <c r="E13" s="108" t="s">
        <v>1</v>
      </c>
      <c r="F13" s="48">
        <v>1</v>
      </c>
      <c r="G13" s="49"/>
      <c r="H13" s="106">
        <f>F13*G13</f>
        <v>0</v>
      </c>
    </row>
    <row r="14" spans="2:8" ht="240" x14ac:dyDescent="0.25">
      <c r="C14" s="105">
        <f>C13+1</f>
        <v>2</v>
      </c>
      <c r="D14" s="109" t="s">
        <v>290</v>
      </c>
      <c r="E14" s="108" t="s">
        <v>1</v>
      </c>
      <c r="F14" s="48">
        <v>1</v>
      </c>
      <c r="G14" s="49"/>
      <c r="H14" s="106">
        <f>F14*G14</f>
        <v>0</v>
      </c>
    </row>
    <row r="15" spans="2:8" ht="75" x14ac:dyDescent="0.25">
      <c r="C15" s="105">
        <f t="shared" ref="C15:C18" si="0">C14+1</f>
        <v>3</v>
      </c>
      <c r="D15" s="109" t="s">
        <v>291</v>
      </c>
      <c r="E15" s="108" t="s">
        <v>1</v>
      </c>
      <c r="F15" s="48">
        <v>1</v>
      </c>
      <c r="G15" s="49"/>
      <c r="H15" s="106">
        <f t="shared" ref="H15:H17" si="1">F15*G15</f>
        <v>0</v>
      </c>
    </row>
    <row r="16" spans="2:8" ht="75" x14ac:dyDescent="0.25">
      <c r="C16" s="105">
        <f t="shared" si="0"/>
        <v>4</v>
      </c>
      <c r="D16" s="109" t="s">
        <v>292</v>
      </c>
      <c r="E16" s="108" t="s">
        <v>1</v>
      </c>
      <c r="F16" s="48">
        <v>2</v>
      </c>
      <c r="G16" s="49"/>
      <c r="H16" s="106">
        <f t="shared" si="1"/>
        <v>0</v>
      </c>
    </row>
    <row r="17" spans="2:8" ht="390" x14ac:dyDescent="0.25">
      <c r="C17" s="105">
        <f t="shared" si="0"/>
        <v>5</v>
      </c>
      <c r="D17" s="52" t="s">
        <v>409</v>
      </c>
      <c r="E17" s="117" t="s">
        <v>1</v>
      </c>
      <c r="F17" s="48">
        <v>2</v>
      </c>
      <c r="G17" s="49"/>
      <c r="H17" s="116">
        <f t="shared" si="1"/>
        <v>0</v>
      </c>
    </row>
    <row r="18" spans="2:8" ht="375" x14ac:dyDescent="0.25">
      <c r="C18" s="105">
        <f t="shared" si="0"/>
        <v>6</v>
      </c>
      <c r="D18" s="140" t="s">
        <v>408</v>
      </c>
      <c r="E18" s="117" t="s">
        <v>1</v>
      </c>
      <c r="F18" s="48">
        <v>1</v>
      </c>
      <c r="G18" s="49"/>
      <c r="H18" s="116">
        <f>F18*G18</f>
        <v>0</v>
      </c>
    </row>
    <row r="19" spans="2:8" x14ac:dyDescent="0.25">
      <c r="D19" s="112"/>
    </row>
    <row r="20" spans="2:8" x14ac:dyDescent="0.25">
      <c r="B20" s="43"/>
      <c r="C20" s="46" t="s">
        <v>31</v>
      </c>
      <c r="D20" s="102"/>
      <c r="E20" s="44"/>
      <c r="F20" s="43"/>
      <c r="G20" s="45"/>
      <c r="H20" s="41"/>
    </row>
    <row r="21" spans="2:8" x14ac:dyDescent="0.25">
      <c r="B21" s="43"/>
      <c r="C21" s="46"/>
      <c r="D21" s="102"/>
      <c r="E21" s="44"/>
      <c r="F21" s="43"/>
      <c r="G21" s="45"/>
      <c r="H21" s="41"/>
    </row>
    <row r="22" spans="2:8" ht="405" x14ac:dyDescent="0.25">
      <c r="C22" s="105">
        <v>7</v>
      </c>
      <c r="D22" s="52" t="s">
        <v>407</v>
      </c>
      <c r="E22" s="117" t="s">
        <v>1</v>
      </c>
      <c r="F22" s="48">
        <v>6</v>
      </c>
      <c r="G22" s="49"/>
      <c r="H22" s="116">
        <f>F22*G22</f>
        <v>0</v>
      </c>
    </row>
    <row r="23" spans="2:8" ht="90" x14ac:dyDescent="0.25">
      <c r="C23" s="105">
        <v>8</v>
      </c>
      <c r="D23" s="109" t="s">
        <v>293</v>
      </c>
      <c r="E23" s="108" t="s">
        <v>1</v>
      </c>
      <c r="F23" s="48">
        <v>2</v>
      </c>
      <c r="G23" s="49"/>
      <c r="H23" s="106">
        <f t="shared" ref="H23:H28" si="2">F23*G23</f>
        <v>0</v>
      </c>
    </row>
    <row r="24" spans="2:8" ht="105" x14ac:dyDescent="0.25">
      <c r="C24" s="105">
        <v>9</v>
      </c>
      <c r="D24" s="109" t="s">
        <v>294</v>
      </c>
      <c r="E24" s="108" t="s">
        <v>1</v>
      </c>
      <c r="F24" s="48">
        <v>3</v>
      </c>
      <c r="G24" s="49"/>
      <c r="H24" s="106">
        <f t="shared" si="2"/>
        <v>0</v>
      </c>
    </row>
    <row r="25" spans="2:8" ht="120" x14ac:dyDescent="0.25">
      <c r="C25" s="105">
        <v>10</v>
      </c>
      <c r="D25" s="109" t="s">
        <v>295</v>
      </c>
      <c r="E25" s="108" t="s">
        <v>1</v>
      </c>
      <c r="F25" s="48">
        <v>1</v>
      </c>
      <c r="G25" s="49"/>
      <c r="H25" s="106">
        <f t="shared" si="2"/>
        <v>0</v>
      </c>
    </row>
    <row r="26" spans="2:8" ht="60" x14ac:dyDescent="0.25">
      <c r="C26" s="105">
        <v>11</v>
      </c>
      <c r="D26" s="109" t="s">
        <v>296</v>
      </c>
      <c r="E26" s="108" t="s">
        <v>1</v>
      </c>
      <c r="F26" s="48">
        <v>2</v>
      </c>
      <c r="G26" s="49"/>
      <c r="H26" s="106">
        <f t="shared" si="2"/>
        <v>0</v>
      </c>
    </row>
    <row r="27" spans="2:8" ht="75" x14ac:dyDescent="0.25">
      <c r="C27" s="105">
        <v>12</v>
      </c>
      <c r="D27" s="109" t="s">
        <v>297</v>
      </c>
      <c r="E27" s="108" t="s">
        <v>1</v>
      </c>
      <c r="F27" s="48">
        <v>2</v>
      </c>
      <c r="G27" s="49"/>
      <c r="H27" s="106">
        <f t="shared" si="2"/>
        <v>0</v>
      </c>
    </row>
    <row r="28" spans="2:8" ht="75" x14ac:dyDescent="0.25">
      <c r="C28" s="105">
        <v>13</v>
      </c>
      <c r="D28" s="109" t="s">
        <v>298</v>
      </c>
      <c r="E28" s="108" t="s">
        <v>1</v>
      </c>
      <c r="F28" s="48">
        <v>5</v>
      </c>
      <c r="G28" s="49"/>
      <c r="H28" s="106">
        <f t="shared" si="2"/>
        <v>0</v>
      </c>
    </row>
    <row r="29" spans="2:8" ht="105" x14ac:dyDescent="0.25">
      <c r="C29" s="105">
        <v>14</v>
      </c>
      <c r="D29" s="109" t="s">
        <v>299</v>
      </c>
      <c r="E29" s="108" t="s">
        <v>1</v>
      </c>
      <c r="F29" s="48">
        <v>2</v>
      </c>
      <c r="G29" s="49"/>
      <c r="H29" s="106">
        <f>F29*G29</f>
        <v>0</v>
      </c>
    </row>
    <row r="30" spans="2:8" ht="105" x14ac:dyDescent="0.25">
      <c r="C30" s="105">
        <f t="shared" ref="C30:C36" si="3">C29+1</f>
        <v>15</v>
      </c>
      <c r="D30" s="109" t="s">
        <v>300</v>
      </c>
      <c r="E30" s="108" t="s">
        <v>1</v>
      </c>
      <c r="F30" s="48">
        <v>1</v>
      </c>
      <c r="G30" s="49"/>
      <c r="H30" s="106">
        <f t="shared" ref="H30:H35" si="4">F30*G30</f>
        <v>0</v>
      </c>
    </row>
    <row r="31" spans="2:8" x14ac:dyDescent="0.25">
      <c r="D31" s="112"/>
    </row>
    <row r="32" spans="2:8" x14ac:dyDescent="0.25">
      <c r="B32" s="43"/>
      <c r="C32" s="46" t="s">
        <v>32</v>
      </c>
      <c r="D32" s="102"/>
      <c r="E32" s="44"/>
      <c r="F32" s="43"/>
      <c r="G32" s="45"/>
      <c r="H32" s="41"/>
    </row>
    <row r="33" spans="2:8" x14ac:dyDescent="0.25">
      <c r="C33" s="40"/>
      <c r="D33" s="112"/>
    </row>
    <row r="34" spans="2:8" ht="330" x14ac:dyDescent="0.25">
      <c r="C34" s="105">
        <v>16</v>
      </c>
      <c r="D34" s="109" t="s">
        <v>301</v>
      </c>
      <c r="E34" s="108" t="s">
        <v>1</v>
      </c>
      <c r="F34" s="48">
        <v>1</v>
      </c>
      <c r="G34" s="49"/>
      <c r="H34" s="106">
        <f t="shared" si="4"/>
        <v>0</v>
      </c>
    </row>
    <row r="35" spans="2:8" ht="135" x14ac:dyDescent="0.25">
      <c r="C35" s="105">
        <f t="shared" si="3"/>
        <v>17</v>
      </c>
      <c r="D35" s="109" t="s">
        <v>302</v>
      </c>
      <c r="E35" s="108" t="s">
        <v>1</v>
      </c>
      <c r="F35" s="48">
        <v>2</v>
      </c>
      <c r="G35" s="49"/>
      <c r="H35" s="106">
        <f t="shared" si="4"/>
        <v>0</v>
      </c>
    </row>
    <row r="36" spans="2:8" ht="409.5" x14ac:dyDescent="0.25">
      <c r="C36" s="105">
        <f t="shared" si="3"/>
        <v>18</v>
      </c>
      <c r="D36" s="52" t="s">
        <v>406</v>
      </c>
      <c r="E36" s="117" t="s">
        <v>1</v>
      </c>
      <c r="F36" s="48">
        <v>2</v>
      </c>
      <c r="G36" s="49"/>
      <c r="H36" s="116">
        <f>F36*G36</f>
        <v>0</v>
      </c>
    </row>
    <row r="37" spans="2:8" x14ac:dyDescent="0.25">
      <c r="B37" s="5"/>
      <c r="C37" s="155" t="s">
        <v>41</v>
      </c>
      <c r="D37" s="156"/>
      <c r="E37" s="156"/>
      <c r="F37" s="156"/>
      <c r="G37" s="156"/>
      <c r="H37" s="60">
        <f>SUM(H13:H36)</f>
        <v>0</v>
      </c>
    </row>
  </sheetData>
  <mergeCells count="2">
    <mergeCell ref="C9:D9"/>
    <mergeCell ref="C37:G37"/>
  </mergeCells>
  <printOptions horizontalCentered="1"/>
  <pageMargins left="0.23622047244094491" right="0.23622047244094491" top="0.23622047244094491" bottom="0.74803149606299213" header="0.31496062992125984" footer="0.31496062992125984"/>
  <pageSetup paperSize="9" scale="81" fitToHeight="0" orientation="portrait" r:id="rId1"/>
  <headerFooter>
    <oddFooter>&amp;R&amp;P/&amp;N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2:H48"/>
  <sheetViews>
    <sheetView zoomScale="90" zoomScaleNormal="90" zoomScaleSheetLayoutView="85" workbookViewId="0">
      <pane ySplit="7" topLeftCell="A8" activePane="bottomLeft" state="frozen"/>
      <selection pane="bottomLeft" activeCell="H10" sqref="H10"/>
    </sheetView>
  </sheetViews>
  <sheetFormatPr defaultColWidth="8.7109375" defaultRowHeight="15" x14ac:dyDescent="0.25"/>
  <cols>
    <col min="1" max="1" width="0.85546875" style="4" customWidth="1"/>
    <col min="2" max="2" width="7.28515625" style="1" customWidth="1"/>
    <col min="3" max="3" width="5.28515625" style="1" customWidth="1"/>
    <col min="4" max="4" width="61.28515625" style="2" customWidth="1"/>
    <col min="5" max="5" width="10.42578125" style="3" customWidth="1"/>
    <col min="6" max="6" width="9.28515625" style="1" bestFit="1" customWidth="1"/>
    <col min="7" max="7" width="14.42578125" style="13" customWidth="1"/>
    <col min="8" max="8" width="14.42578125" style="11" customWidth="1"/>
    <col min="9" max="16384" width="8.7109375" style="4"/>
  </cols>
  <sheetData>
    <row r="2" spans="2:8" x14ac:dyDescent="0.25">
      <c r="B2" s="30"/>
      <c r="C2" s="34" t="s">
        <v>5</v>
      </c>
      <c r="D2" s="29"/>
      <c r="E2" s="31"/>
      <c r="F2" s="30"/>
      <c r="G2" s="32"/>
      <c r="H2" s="33"/>
    </row>
    <row r="3" spans="2:8" x14ac:dyDescent="0.25">
      <c r="B3" s="30"/>
      <c r="C3" s="34" t="s">
        <v>6</v>
      </c>
      <c r="D3" s="29"/>
      <c r="E3" s="31"/>
      <c r="F3" s="30"/>
      <c r="G3" s="32"/>
      <c r="H3" s="33"/>
    </row>
    <row r="4" spans="2:8" x14ac:dyDescent="0.25">
      <c r="B4" s="30"/>
      <c r="C4" s="34" t="s">
        <v>7</v>
      </c>
      <c r="D4" s="29"/>
      <c r="E4" s="31"/>
      <c r="F4" s="30"/>
      <c r="G4" s="32"/>
      <c r="H4" s="33"/>
    </row>
    <row r="5" spans="2:8" x14ac:dyDescent="0.25">
      <c r="B5" s="30"/>
      <c r="C5" s="34" t="s">
        <v>64</v>
      </c>
      <c r="D5" s="29"/>
      <c r="E5" s="31"/>
      <c r="F5" s="30"/>
      <c r="G5" s="32"/>
      <c r="H5" s="33"/>
    </row>
    <row r="6" spans="2:8" x14ac:dyDescent="0.25">
      <c r="B6" s="30"/>
      <c r="C6" s="28"/>
      <c r="D6" s="29"/>
      <c r="E6" s="31"/>
      <c r="F6" s="30"/>
      <c r="G6" s="32"/>
      <c r="H6" s="33"/>
    </row>
    <row r="7" spans="2:8" s="15" customFormat="1" ht="30" x14ac:dyDescent="0.25">
      <c r="B7" s="27" t="s">
        <v>16</v>
      </c>
      <c r="C7" s="27" t="s">
        <v>3</v>
      </c>
      <c r="D7" s="27" t="s">
        <v>12</v>
      </c>
      <c r="E7" s="27" t="s">
        <v>8</v>
      </c>
      <c r="F7" s="27" t="s">
        <v>0</v>
      </c>
      <c r="G7" s="10" t="s">
        <v>2</v>
      </c>
      <c r="H7" s="10" t="s">
        <v>4</v>
      </c>
    </row>
    <row r="8" spans="2:8" x14ac:dyDescent="0.25">
      <c r="B8" s="16"/>
    </row>
    <row r="9" spans="2:8" s="6" customFormat="1" x14ac:dyDescent="0.25">
      <c r="B9" s="59">
        <v>1</v>
      </c>
      <c r="C9" s="153" t="s">
        <v>303</v>
      </c>
      <c r="D9" s="154"/>
      <c r="E9" s="36"/>
      <c r="F9" s="37"/>
      <c r="G9" s="38"/>
      <c r="H9" s="39"/>
    </row>
    <row r="11" spans="2:8" s="42" customFormat="1" x14ac:dyDescent="0.25">
      <c r="B11" s="43"/>
      <c r="C11" s="46" t="s">
        <v>304</v>
      </c>
      <c r="D11" s="26"/>
      <c r="E11" s="44"/>
      <c r="F11" s="43"/>
      <c r="G11" s="45"/>
      <c r="H11" s="41"/>
    </row>
    <row r="12" spans="2:8" x14ac:dyDescent="0.25">
      <c r="C12" s="40"/>
    </row>
    <row r="13" spans="2:8" ht="195" x14ac:dyDescent="0.25">
      <c r="C13" s="105">
        <v>1</v>
      </c>
      <c r="D13" s="109" t="s">
        <v>305</v>
      </c>
      <c r="E13" s="108" t="s">
        <v>1</v>
      </c>
      <c r="F13" s="48">
        <v>1</v>
      </c>
      <c r="G13" s="49"/>
      <c r="H13" s="106">
        <f>F13*G13</f>
        <v>0</v>
      </c>
    </row>
    <row r="14" spans="2:8" ht="180" x14ac:dyDescent="0.25">
      <c r="C14" s="105">
        <f>C13+1</f>
        <v>2</v>
      </c>
      <c r="D14" s="109" t="s">
        <v>306</v>
      </c>
      <c r="E14" s="108" t="s">
        <v>1</v>
      </c>
      <c r="F14" s="48">
        <v>1</v>
      </c>
      <c r="G14" s="49"/>
      <c r="H14" s="106">
        <f>F14*G14</f>
        <v>0</v>
      </c>
    </row>
    <row r="15" spans="2:8" ht="210" x14ac:dyDescent="0.25">
      <c r="C15" s="105">
        <f t="shared" ref="C15:C23" si="0">C14+1</f>
        <v>3</v>
      </c>
      <c r="D15" s="109" t="s">
        <v>307</v>
      </c>
      <c r="E15" s="108" t="s">
        <v>1</v>
      </c>
      <c r="F15" s="48">
        <v>1</v>
      </c>
      <c r="G15" s="49"/>
      <c r="H15" s="106">
        <f t="shared" ref="H15:H23" si="1">F15*G15</f>
        <v>0</v>
      </c>
    </row>
    <row r="16" spans="2:8" ht="180" x14ac:dyDescent="0.25">
      <c r="C16" s="105">
        <f t="shared" si="0"/>
        <v>4</v>
      </c>
      <c r="D16" s="109" t="s">
        <v>308</v>
      </c>
      <c r="E16" s="108" t="s">
        <v>1</v>
      </c>
      <c r="F16" s="48">
        <v>2</v>
      </c>
      <c r="G16" s="49"/>
      <c r="H16" s="106">
        <f t="shared" si="1"/>
        <v>0</v>
      </c>
    </row>
    <row r="17" spans="2:8" ht="75" x14ac:dyDescent="0.25">
      <c r="C17" s="105">
        <f t="shared" si="0"/>
        <v>5</v>
      </c>
      <c r="D17" s="109" t="s">
        <v>309</v>
      </c>
      <c r="E17" s="108" t="s">
        <v>1</v>
      </c>
      <c r="F17" s="48">
        <v>5</v>
      </c>
      <c r="G17" s="49"/>
      <c r="H17" s="106">
        <f t="shared" si="1"/>
        <v>0</v>
      </c>
    </row>
    <row r="18" spans="2:8" ht="225" x14ac:dyDescent="0.25">
      <c r="C18" s="105">
        <f t="shared" si="0"/>
        <v>6</v>
      </c>
      <c r="D18" s="109" t="s">
        <v>310</v>
      </c>
      <c r="E18" s="108" t="s">
        <v>1</v>
      </c>
      <c r="F18" s="48">
        <v>1</v>
      </c>
      <c r="G18" s="49"/>
      <c r="H18" s="106">
        <f t="shared" si="1"/>
        <v>0</v>
      </c>
    </row>
    <row r="19" spans="2:8" x14ac:dyDescent="0.25">
      <c r="D19" s="112"/>
    </row>
    <row r="20" spans="2:8" x14ac:dyDescent="0.25">
      <c r="B20" s="43"/>
      <c r="C20" s="46" t="s">
        <v>311</v>
      </c>
      <c r="D20" s="102"/>
      <c r="E20" s="44"/>
      <c r="F20" s="43"/>
      <c r="G20" s="45"/>
      <c r="H20" s="41"/>
    </row>
    <row r="21" spans="2:8" x14ac:dyDescent="0.25">
      <c r="C21" s="40"/>
      <c r="D21" s="112"/>
    </row>
    <row r="22" spans="2:8" ht="180" x14ac:dyDescent="0.25">
      <c r="C22" s="105">
        <f>C18+1</f>
        <v>7</v>
      </c>
      <c r="D22" s="109" t="s">
        <v>312</v>
      </c>
      <c r="E22" s="108" t="s">
        <v>1</v>
      </c>
      <c r="F22" s="48">
        <v>1</v>
      </c>
      <c r="G22" s="49"/>
      <c r="H22" s="106">
        <f t="shared" si="1"/>
        <v>0</v>
      </c>
    </row>
    <row r="23" spans="2:8" ht="180" x14ac:dyDescent="0.25">
      <c r="C23" s="105">
        <f t="shared" si="0"/>
        <v>8</v>
      </c>
      <c r="D23" s="109" t="s">
        <v>313</v>
      </c>
      <c r="E23" s="108" t="s">
        <v>1</v>
      </c>
      <c r="F23" s="48">
        <v>1</v>
      </c>
      <c r="G23" s="49"/>
      <c r="H23" s="106">
        <f t="shared" si="1"/>
        <v>0</v>
      </c>
    </row>
    <row r="24" spans="2:8" x14ac:dyDescent="0.25">
      <c r="D24" s="112"/>
    </row>
    <row r="25" spans="2:8" s="42" customFormat="1" x14ac:dyDescent="0.25">
      <c r="B25" s="43"/>
      <c r="C25" s="46" t="s">
        <v>211</v>
      </c>
      <c r="D25" s="102"/>
      <c r="E25" s="44"/>
      <c r="F25" s="43"/>
      <c r="G25" s="45"/>
      <c r="H25" s="41"/>
    </row>
    <row r="26" spans="2:8" x14ac:dyDescent="0.25">
      <c r="C26" s="40"/>
      <c r="D26" s="112"/>
    </row>
    <row r="27" spans="2:8" ht="165" x14ac:dyDescent="0.25">
      <c r="C27" s="105">
        <v>1</v>
      </c>
      <c r="D27" s="109" t="s">
        <v>345</v>
      </c>
      <c r="E27" s="108" t="s">
        <v>1</v>
      </c>
      <c r="F27" s="48">
        <v>1</v>
      </c>
      <c r="G27" s="49"/>
      <c r="H27" s="106">
        <f>F27*G27</f>
        <v>0</v>
      </c>
    </row>
    <row r="28" spans="2:8" ht="90" x14ac:dyDescent="0.25">
      <c r="C28" s="105">
        <f>C27+1</f>
        <v>2</v>
      </c>
      <c r="D28" s="109" t="s">
        <v>314</v>
      </c>
      <c r="E28" s="108" t="s">
        <v>1</v>
      </c>
      <c r="F28" s="48">
        <v>1</v>
      </c>
      <c r="G28" s="49"/>
      <c r="H28" s="106">
        <f>F28*G28</f>
        <v>0</v>
      </c>
    </row>
    <row r="29" spans="2:8" ht="75" x14ac:dyDescent="0.25">
      <c r="C29" s="105">
        <f t="shared" ref="C29" si="2">C28+1</f>
        <v>3</v>
      </c>
      <c r="D29" s="109" t="s">
        <v>315</v>
      </c>
      <c r="E29" s="108" t="s">
        <v>1</v>
      </c>
      <c r="F29" s="48">
        <v>1</v>
      </c>
      <c r="G29" s="49"/>
      <c r="H29" s="106">
        <f t="shared" ref="H29:H45" si="3">F29*G29</f>
        <v>0</v>
      </c>
    </row>
    <row r="30" spans="2:8" x14ac:dyDescent="0.25">
      <c r="D30" s="112"/>
    </row>
    <row r="31" spans="2:8" x14ac:dyDescent="0.25">
      <c r="B31" s="43"/>
      <c r="C31" s="46" t="s">
        <v>316</v>
      </c>
      <c r="D31" s="102"/>
      <c r="E31" s="44"/>
      <c r="F31" s="43"/>
      <c r="G31" s="45"/>
      <c r="H31" s="41"/>
    </row>
    <row r="32" spans="2:8" x14ac:dyDescent="0.25">
      <c r="C32" s="40"/>
      <c r="D32" s="112"/>
    </row>
    <row r="33" spans="2:8" ht="150" x14ac:dyDescent="0.25">
      <c r="C33" s="105">
        <f>C29+1</f>
        <v>4</v>
      </c>
      <c r="D33" s="109" t="s">
        <v>317</v>
      </c>
      <c r="E33" s="108" t="s">
        <v>1</v>
      </c>
      <c r="F33" s="48">
        <v>1</v>
      </c>
      <c r="G33" s="49"/>
      <c r="H33" s="106">
        <f t="shared" si="3"/>
        <v>0</v>
      </c>
    </row>
    <row r="34" spans="2:8" ht="195" x14ac:dyDescent="0.25">
      <c r="C34" s="105">
        <v>5</v>
      </c>
      <c r="D34" s="109" t="s">
        <v>318</v>
      </c>
      <c r="E34" s="108" t="s">
        <v>1</v>
      </c>
      <c r="F34" s="48">
        <v>1</v>
      </c>
      <c r="G34" s="49"/>
      <c r="H34" s="106">
        <f t="shared" si="3"/>
        <v>0</v>
      </c>
    </row>
    <row r="35" spans="2:8" ht="150" x14ac:dyDescent="0.25">
      <c r="C35" s="105">
        <v>6</v>
      </c>
      <c r="D35" s="109" t="s">
        <v>319</v>
      </c>
      <c r="E35" s="108" t="s">
        <v>1</v>
      </c>
      <c r="F35" s="48">
        <v>1</v>
      </c>
      <c r="G35" s="49"/>
      <c r="H35" s="106">
        <f t="shared" si="3"/>
        <v>0</v>
      </c>
    </row>
    <row r="36" spans="2:8" ht="165" x14ac:dyDescent="0.25">
      <c r="C36" s="105">
        <v>7</v>
      </c>
      <c r="D36" s="109" t="s">
        <v>320</v>
      </c>
      <c r="E36" s="108" t="s">
        <v>1</v>
      </c>
      <c r="F36" s="48">
        <v>1</v>
      </c>
      <c r="G36" s="49"/>
      <c r="H36" s="106">
        <f t="shared" si="3"/>
        <v>0</v>
      </c>
    </row>
    <row r="37" spans="2:8" ht="195" x14ac:dyDescent="0.25">
      <c r="C37" s="105">
        <v>8</v>
      </c>
      <c r="D37" s="109" t="s">
        <v>321</v>
      </c>
      <c r="E37" s="108" t="s">
        <v>1</v>
      </c>
      <c r="F37" s="48">
        <v>1</v>
      </c>
      <c r="G37" s="49"/>
      <c r="H37" s="106">
        <f t="shared" si="3"/>
        <v>0</v>
      </c>
    </row>
    <row r="38" spans="2:8" ht="165" x14ac:dyDescent="0.25">
      <c r="C38" s="105">
        <v>9</v>
      </c>
      <c r="D38" s="109" t="s">
        <v>322</v>
      </c>
      <c r="E38" s="108" t="s">
        <v>1</v>
      </c>
      <c r="F38" s="48">
        <v>1</v>
      </c>
      <c r="G38" s="49"/>
      <c r="H38" s="106">
        <f t="shared" si="3"/>
        <v>0</v>
      </c>
    </row>
    <row r="39" spans="2:8" ht="165" x14ac:dyDescent="0.25">
      <c r="C39" s="105">
        <v>10</v>
      </c>
      <c r="D39" s="109" t="s">
        <v>323</v>
      </c>
      <c r="E39" s="108" t="s">
        <v>1</v>
      </c>
      <c r="F39" s="48">
        <v>1</v>
      </c>
      <c r="G39" s="49"/>
      <c r="H39" s="106">
        <f t="shared" si="3"/>
        <v>0</v>
      </c>
    </row>
    <row r="40" spans="2:8" ht="165" x14ac:dyDescent="0.25">
      <c r="C40" s="105">
        <v>11</v>
      </c>
      <c r="D40" s="109" t="s">
        <v>324</v>
      </c>
      <c r="E40" s="108" t="s">
        <v>1</v>
      </c>
      <c r="F40" s="48">
        <v>1</v>
      </c>
      <c r="G40" s="49"/>
      <c r="H40" s="106">
        <f t="shared" si="3"/>
        <v>0</v>
      </c>
    </row>
    <row r="41" spans="2:8" ht="75" x14ac:dyDescent="0.25">
      <c r="C41" s="105">
        <v>12</v>
      </c>
      <c r="D41" s="109" t="s">
        <v>325</v>
      </c>
      <c r="E41" s="108" t="s">
        <v>1</v>
      </c>
      <c r="F41" s="48">
        <v>4</v>
      </c>
      <c r="G41" s="49"/>
      <c r="H41" s="106">
        <f t="shared" si="3"/>
        <v>0</v>
      </c>
    </row>
    <row r="42" spans="2:8" ht="75" x14ac:dyDescent="0.25">
      <c r="C42" s="105">
        <v>13</v>
      </c>
      <c r="D42" s="109" t="s">
        <v>266</v>
      </c>
      <c r="E42" s="108" t="s">
        <v>1</v>
      </c>
      <c r="F42" s="48">
        <v>3</v>
      </c>
      <c r="G42" s="49"/>
      <c r="H42" s="106">
        <f t="shared" si="3"/>
        <v>0</v>
      </c>
    </row>
    <row r="43" spans="2:8" ht="75" x14ac:dyDescent="0.25">
      <c r="C43" s="105">
        <f>C42+1</f>
        <v>14</v>
      </c>
      <c r="D43" s="109" t="s">
        <v>309</v>
      </c>
      <c r="E43" s="108" t="s">
        <v>1</v>
      </c>
      <c r="F43" s="48">
        <v>5</v>
      </c>
      <c r="G43" s="49"/>
      <c r="H43" s="106">
        <f t="shared" si="3"/>
        <v>0</v>
      </c>
    </row>
    <row r="44" spans="2:8" ht="105" x14ac:dyDescent="0.25">
      <c r="C44" s="115">
        <f>C43+1</f>
        <v>15</v>
      </c>
      <c r="D44" s="109" t="s">
        <v>326</v>
      </c>
      <c r="E44" s="114" t="s">
        <v>1</v>
      </c>
      <c r="F44" s="48">
        <v>1</v>
      </c>
      <c r="G44" s="49"/>
      <c r="H44" s="113">
        <f t="shared" ref="H44" si="4">F44*G44</f>
        <v>0</v>
      </c>
    </row>
    <row r="45" spans="2:8" ht="180" x14ac:dyDescent="0.25">
      <c r="C45" s="105">
        <v>16</v>
      </c>
      <c r="D45" s="109" t="s">
        <v>327</v>
      </c>
      <c r="E45" s="108" t="s">
        <v>1</v>
      </c>
      <c r="F45" s="48">
        <v>2</v>
      </c>
      <c r="G45" s="49"/>
      <c r="H45" s="106">
        <f t="shared" si="3"/>
        <v>0</v>
      </c>
    </row>
    <row r="46" spans="2:8" x14ac:dyDescent="0.25">
      <c r="B46" s="5"/>
      <c r="C46" s="155" t="s">
        <v>40</v>
      </c>
      <c r="D46" s="156"/>
      <c r="E46" s="156"/>
      <c r="F46" s="156"/>
      <c r="G46" s="156"/>
      <c r="H46" s="60">
        <f>SUM(H13:H45)</f>
        <v>0</v>
      </c>
    </row>
    <row r="47" spans="2:8" x14ac:dyDescent="0.25">
      <c r="C47" s="14"/>
      <c r="D47" s="26"/>
      <c r="E47" s="22"/>
      <c r="F47" s="23"/>
      <c r="G47" s="24"/>
      <c r="H47" s="25"/>
    </row>
    <row r="48" spans="2:8" x14ac:dyDescent="0.25">
      <c r="B48" s="5"/>
      <c r="C48" s="9"/>
      <c r="D48" s="21"/>
      <c r="E48" s="17"/>
      <c r="F48" s="18"/>
      <c r="G48" s="19"/>
      <c r="H48" s="20"/>
    </row>
  </sheetData>
  <mergeCells count="2">
    <mergeCell ref="C9:D9"/>
    <mergeCell ref="C46:G46"/>
  </mergeCells>
  <printOptions horizontalCentered="1"/>
  <pageMargins left="0.23622047244094491" right="0.23622047244094491" top="0.23622047244094491" bottom="0.74803149606299213" header="0.31496062992125984" footer="0.31496062992125984"/>
  <pageSetup paperSize="9" scale="81" fitToHeight="0" orientation="portrait" r:id="rId1"/>
  <headerFooter>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22</vt:i4>
      </vt:variant>
    </vt:vector>
  </HeadingPairs>
  <TitlesOfParts>
    <vt:vector size="33" baseType="lpstr">
      <vt:lpstr>SUTEREN - A</vt:lpstr>
      <vt:lpstr>PRIZEMLJE - A</vt:lpstr>
      <vt:lpstr>I. KAT - A</vt:lpstr>
      <vt:lpstr>II. KAT - A</vt:lpstr>
      <vt:lpstr>III. KAT - A</vt:lpstr>
      <vt:lpstr>IV. KAT - A</vt:lpstr>
      <vt:lpstr>V. KAT - A</vt:lpstr>
      <vt:lpstr>SUTEREN - B</vt:lpstr>
      <vt:lpstr>PRIZEMLJE - B</vt:lpstr>
      <vt:lpstr>I. KAT - B</vt:lpstr>
      <vt:lpstr>REKAPITULACIJA</vt:lpstr>
      <vt:lpstr>'I. KAT - A'!Print_Area</vt:lpstr>
      <vt:lpstr>'I. KAT - B'!Print_Area</vt:lpstr>
      <vt:lpstr>'II. KAT - A'!Print_Area</vt:lpstr>
      <vt:lpstr>'III. KAT - A'!Print_Area</vt:lpstr>
      <vt:lpstr>'IV. KAT - A'!Print_Area</vt:lpstr>
      <vt:lpstr>'PRIZEMLJE - A'!Print_Area</vt:lpstr>
      <vt:lpstr>'PRIZEMLJE - B'!Print_Area</vt:lpstr>
      <vt:lpstr>REKAPITULACIJA!Print_Area</vt:lpstr>
      <vt:lpstr>'SUTEREN - A'!Print_Area</vt:lpstr>
      <vt:lpstr>'SUTEREN - B'!Print_Area</vt:lpstr>
      <vt:lpstr>'V. KAT - A'!Print_Area</vt:lpstr>
      <vt:lpstr>'I. KAT - A'!Print_Titles</vt:lpstr>
      <vt:lpstr>'I. KAT - B'!Print_Titles</vt:lpstr>
      <vt:lpstr>'II. KAT - A'!Print_Titles</vt:lpstr>
      <vt:lpstr>'III. KAT - A'!Print_Titles</vt:lpstr>
      <vt:lpstr>'IV. KAT - A'!Print_Titles</vt:lpstr>
      <vt:lpstr>'PRIZEMLJE - A'!Print_Titles</vt:lpstr>
      <vt:lpstr>'PRIZEMLJE - B'!Print_Titles</vt:lpstr>
      <vt:lpstr>REKAPITULACIJA!Print_Titles</vt:lpstr>
      <vt:lpstr>'SUTEREN - A'!Print_Titles</vt:lpstr>
      <vt:lpstr>'SUTEREN - B'!Print_Titles</vt:lpstr>
      <vt:lpstr>'V. KAT - A'!Print_Titles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Makso Herman</cp:lastModifiedBy>
  <cp:lastPrinted>2020-10-28T08:58:52Z</cp:lastPrinted>
  <dcterms:created xsi:type="dcterms:W3CDTF">2019-02-07T12:08:34Z</dcterms:created>
  <dcterms:modified xsi:type="dcterms:W3CDTF">2020-12-14T13:00:47Z</dcterms:modified>
  <cp:category/>
</cp:coreProperties>
</file>