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D:\Google Drive\NABAVA - ReC-IMI\Namještaj\1. Postupak nabave\Za objavu\"/>
    </mc:Choice>
  </mc:AlternateContent>
  <xr:revisionPtr revIDLastSave="0" documentId="13_ncr:1_{7E0A3371-D2FC-40C0-B234-A46916A94AD2}" xr6:coauthVersionLast="45" xr6:coauthVersionMax="45" xr10:uidLastSave="{00000000-0000-0000-0000-000000000000}"/>
  <bookViews>
    <workbookView xWindow="-120" yWindow="-120" windowWidth="29040" windowHeight="15840" tabRatio="887" xr2:uid="{00000000-000D-0000-FFFF-FFFF00000000}"/>
  </bookViews>
  <sheets>
    <sheet name="PRIZEMLJE - A" sheetId="5" r:id="rId1"/>
    <sheet name="I. KAT - A" sheetId="6" r:id="rId2"/>
    <sheet name="II. KAT - A" sheetId="7" r:id="rId3"/>
    <sheet name="III. KAT - A" sheetId="8" r:id="rId4"/>
    <sheet name="IV. KAT - A" sheetId="9" r:id="rId5"/>
    <sheet name="V. KAT - A" sheetId="10" r:id="rId6"/>
    <sheet name="PRIZEMLJE - B" sheetId="12" r:id="rId7"/>
    <sheet name="I. KAT - B" sheetId="13" r:id="rId8"/>
    <sheet name="II. KAT - B" sheetId="14" r:id="rId9"/>
    <sheet name="REKAPITULACIJA" sheetId="18" r:id="rId10"/>
  </sheets>
  <definedNames>
    <definedName name="_xlnm.Print_Area" localSheetId="1">'I. KAT - A'!$B$1:$H$56</definedName>
    <definedName name="_xlnm.Print_Area" localSheetId="7">'I. KAT - B'!$B$1:$H$35</definedName>
    <definedName name="_xlnm.Print_Area" localSheetId="2">'II. KAT - A'!$B$1:$H$26</definedName>
    <definedName name="_xlnm.Print_Area" localSheetId="8">'II. KAT - B'!$B$1:$H$33</definedName>
    <definedName name="_xlnm.Print_Area" localSheetId="3">'III. KAT - A'!$B$1:$H$24</definedName>
    <definedName name="_xlnm.Print_Area" localSheetId="4">'IV. KAT - A'!$B$1:$H$23</definedName>
    <definedName name="_xlnm.Print_Area" localSheetId="0">'PRIZEMLJE - A'!$B$1:$H$42</definedName>
    <definedName name="_xlnm.Print_Area" localSheetId="6">'PRIZEMLJE - B'!$B$1:$H$34</definedName>
    <definedName name="_xlnm.Print_Area" localSheetId="9">REKAPITULACIJA!$B$1:$H$36</definedName>
    <definedName name="_xlnm.Print_Area" localSheetId="5">'V. KAT - A'!$B$1:$H$33</definedName>
    <definedName name="_xlnm.Print_Titles" localSheetId="1">'I. KAT - A'!$1:$8</definedName>
    <definedName name="_xlnm.Print_Titles" localSheetId="7">'I. KAT - B'!$1:$8</definedName>
    <definedName name="_xlnm.Print_Titles" localSheetId="2">'II. KAT - A'!$1:$8</definedName>
    <definedName name="_xlnm.Print_Titles" localSheetId="8">'II. KAT - B'!$1:$8</definedName>
    <definedName name="_xlnm.Print_Titles" localSheetId="3">'III. KAT - A'!$1:$8</definedName>
    <definedName name="_xlnm.Print_Titles" localSheetId="4">'IV. KAT - A'!$1:$8</definedName>
    <definedName name="_xlnm.Print_Titles" localSheetId="0">'PRIZEMLJE - A'!$1:$8</definedName>
    <definedName name="_xlnm.Print_Titles" localSheetId="6">'PRIZEMLJE - B'!$1:$8</definedName>
    <definedName name="_xlnm.Print_Titles" localSheetId="9">REKAPITULACIJA!$1:$8</definedName>
    <definedName name="_xlnm.Print_Titles" localSheetId="5">'V. KAT - A'!$1:$8</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52" i="6" l="1"/>
  <c r="H30" i="13" l="1"/>
  <c r="H26" i="14"/>
  <c r="H21" i="14"/>
  <c r="H17" i="14"/>
  <c r="H27" i="13"/>
  <c r="H16" i="12"/>
  <c r="H21" i="5"/>
  <c r="H16" i="9" l="1"/>
  <c r="H16" i="10"/>
  <c r="H17" i="7" l="1"/>
  <c r="H53" i="6" l="1"/>
  <c r="H46" i="6"/>
  <c r="C46" i="6"/>
  <c r="H45" i="6"/>
  <c r="H51" i="6"/>
  <c r="C51" i="6"/>
  <c r="C52" i="6" s="1"/>
  <c r="C53" i="6" s="1"/>
  <c r="H50" i="6"/>
  <c r="H41" i="6"/>
  <c r="H40" i="6"/>
  <c r="H39" i="6"/>
  <c r="C36" i="6"/>
  <c r="C37" i="6" s="1"/>
  <c r="C38" i="6" s="1"/>
  <c r="C39" i="6" s="1"/>
  <c r="C40" i="6" s="1"/>
  <c r="C41" i="6" s="1"/>
  <c r="H38" i="6"/>
  <c r="H37" i="6"/>
  <c r="H36" i="6"/>
  <c r="H35" i="6"/>
  <c r="H31" i="6"/>
  <c r="H30" i="6"/>
  <c r="H39" i="5"/>
  <c r="H38" i="5"/>
  <c r="H37" i="5"/>
  <c r="H30" i="10"/>
  <c r="H29" i="10"/>
  <c r="H28" i="10"/>
  <c r="H27" i="10"/>
  <c r="H26" i="10"/>
  <c r="H25" i="10"/>
  <c r="C25" i="10"/>
  <c r="C26" i="10" s="1"/>
  <c r="C27" i="10" s="1"/>
  <c r="C28" i="10" s="1"/>
  <c r="C29" i="10" s="1"/>
  <c r="C30" i="10" s="1"/>
  <c r="H24" i="10"/>
  <c r="H22" i="14" l="1"/>
  <c r="H23" i="14"/>
  <c r="H24" i="14"/>
  <c r="H25" i="14"/>
  <c r="H27" i="14"/>
  <c r="H28" i="14"/>
  <c r="H29" i="14"/>
  <c r="H30" i="14"/>
  <c r="H20" i="14"/>
  <c r="H19" i="14"/>
  <c r="H18" i="14"/>
  <c r="H16" i="14"/>
  <c r="H15" i="14"/>
  <c r="H14" i="14"/>
  <c r="C14" i="14"/>
  <c r="C15" i="14" s="1"/>
  <c r="C16" i="14" s="1"/>
  <c r="H13" i="14"/>
  <c r="H31" i="12"/>
  <c r="H30" i="12"/>
  <c r="H29" i="12"/>
  <c r="H28" i="12"/>
  <c r="H27" i="12"/>
  <c r="H26" i="12"/>
  <c r="H25" i="12"/>
  <c r="C25" i="12"/>
  <c r="C26" i="12" s="1"/>
  <c r="C27" i="12" s="1"/>
  <c r="C28" i="12" s="1"/>
  <c r="C29" i="12" s="1"/>
  <c r="C30" i="12" s="1"/>
  <c r="C31" i="12" s="1"/>
  <c r="H24" i="12"/>
  <c r="H32" i="13"/>
  <c r="H31" i="13"/>
  <c r="H29" i="13"/>
  <c r="H28" i="13"/>
  <c r="H26" i="13"/>
  <c r="H25" i="13"/>
  <c r="C25" i="13"/>
  <c r="C26" i="13" s="1"/>
  <c r="C29" i="13" s="1"/>
  <c r="C30" i="13" s="1"/>
  <c r="C31" i="13" s="1"/>
  <c r="C32" i="13" s="1"/>
  <c r="H24" i="13"/>
  <c r="H20" i="13"/>
  <c r="H19" i="13"/>
  <c r="H18" i="13"/>
  <c r="H17" i="13"/>
  <c r="H16" i="13"/>
  <c r="H15" i="13"/>
  <c r="H14" i="13"/>
  <c r="C14" i="13"/>
  <c r="C15" i="13" s="1"/>
  <c r="C16" i="13" s="1"/>
  <c r="C17" i="13" s="1"/>
  <c r="C18" i="13" s="1"/>
  <c r="C19" i="13" s="1"/>
  <c r="C20" i="13" s="1"/>
  <c r="H13" i="13"/>
  <c r="H20" i="12"/>
  <c r="H19" i="12"/>
  <c r="H18" i="12"/>
  <c r="H17" i="12"/>
  <c r="H15" i="12"/>
  <c r="C15" i="12"/>
  <c r="C16" i="12" s="1"/>
  <c r="C17" i="12" s="1"/>
  <c r="C18" i="12" s="1"/>
  <c r="C19" i="12" s="1"/>
  <c r="C20" i="12" s="1"/>
  <c r="H14" i="12"/>
  <c r="C14" i="12"/>
  <c r="H13" i="12"/>
  <c r="H20" i="10"/>
  <c r="H19" i="10"/>
  <c r="H18" i="10"/>
  <c r="H17" i="10"/>
  <c r="H15" i="10"/>
  <c r="H14" i="10"/>
  <c r="C14" i="10"/>
  <c r="C15" i="10" s="1"/>
  <c r="C16" i="10" s="1"/>
  <c r="C17" i="10" s="1"/>
  <c r="C18" i="10" s="1"/>
  <c r="C19" i="10" s="1"/>
  <c r="C20" i="10" s="1"/>
  <c r="H13" i="10"/>
  <c r="C14" i="9"/>
  <c r="C15" i="9" s="1"/>
  <c r="C17" i="9" s="1"/>
  <c r="C18" i="9" s="1"/>
  <c r="C19" i="9" s="1"/>
  <c r="C20" i="9" s="1"/>
  <c r="H20" i="9"/>
  <c r="H19" i="9"/>
  <c r="H18" i="9"/>
  <c r="H17" i="9"/>
  <c r="H15" i="9"/>
  <c r="H14" i="9"/>
  <c r="H13" i="9"/>
  <c r="H21" i="8"/>
  <c r="H20" i="8"/>
  <c r="H19" i="8"/>
  <c r="H18" i="8"/>
  <c r="H17" i="8"/>
  <c r="H16" i="8"/>
  <c r="H15" i="8"/>
  <c r="H14" i="8"/>
  <c r="H13" i="8"/>
  <c r="H23" i="7"/>
  <c r="H22" i="7"/>
  <c r="H21" i="7"/>
  <c r="H20" i="7"/>
  <c r="H19" i="7"/>
  <c r="H18" i="7"/>
  <c r="H16" i="7"/>
  <c r="H15" i="7"/>
  <c r="H14" i="7"/>
  <c r="H13" i="7"/>
  <c r="H26" i="6"/>
  <c r="H25" i="6"/>
  <c r="H24" i="6"/>
  <c r="H23" i="6"/>
  <c r="H22" i="6"/>
  <c r="H21" i="6"/>
  <c r="H20" i="6"/>
  <c r="H19" i="6"/>
  <c r="H18" i="6"/>
  <c r="H17" i="6"/>
  <c r="H16" i="6"/>
  <c r="H15" i="6"/>
  <c r="H14" i="6"/>
  <c r="H13" i="6"/>
  <c r="H15" i="5"/>
  <c r="H16" i="5"/>
  <c r="H17" i="5"/>
  <c r="H18" i="5"/>
  <c r="H19" i="5"/>
  <c r="H20" i="5"/>
  <c r="H22" i="5"/>
  <c r="H23" i="5"/>
  <c r="H24" i="5"/>
  <c r="H25" i="5"/>
  <c r="H26" i="5"/>
  <c r="H27" i="5"/>
  <c r="H28" i="5"/>
  <c r="H29" i="5"/>
  <c r="H30" i="5"/>
  <c r="H31" i="5"/>
  <c r="H32" i="5"/>
  <c r="H33" i="5"/>
  <c r="H14" i="5"/>
  <c r="H13" i="5"/>
  <c r="H21" i="9" l="1"/>
  <c r="C17" i="14"/>
  <c r="C18" i="14" s="1"/>
  <c r="C19" i="14" s="1"/>
  <c r="C20" i="14" s="1"/>
  <c r="H54" i="6"/>
  <c r="G11" i="18" s="1"/>
  <c r="H40" i="5"/>
  <c r="G9" i="18" s="1"/>
  <c r="H33" i="13"/>
  <c r="G23" i="18" s="1"/>
  <c r="H31" i="14"/>
  <c r="G25" i="18" s="1"/>
  <c r="H32" i="12"/>
  <c r="G21" i="18" s="1"/>
  <c r="H31" i="10"/>
  <c r="G19" i="18" s="1"/>
  <c r="G17" i="18"/>
  <c r="H22" i="8"/>
  <c r="G15" i="18" s="1"/>
  <c r="H24" i="7"/>
  <c r="G13" i="18" s="1"/>
  <c r="C21" i="14" l="1"/>
  <c r="C22" i="14" s="1"/>
  <c r="C23" i="14" s="1"/>
  <c r="C24" i="14" s="1"/>
  <c r="C25" i="14" s="1"/>
  <c r="C26" i="14" s="1"/>
  <c r="C27" i="14" s="1"/>
  <c r="C28" i="14" s="1"/>
  <c r="C29" i="14" s="1"/>
  <c r="C30" i="14" s="1"/>
  <c r="G28" i="18"/>
  <c r="G30" i="18" s="1"/>
  <c r="G32" i="18" s="1"/>
</calcChain>
</file>

<file path=xl/sharedStrings.xml><?xml version="1.0" encoding="utf-8"?>
<sst xmlns="http://schemas.openxmlformats.org/spreadsheetml/2006/main" count="455" uniqueCount="171">
  <si>
    <t>INVESTITOR: Institut za medicinska istraživanja i medicinu rada</t>
  </si>
  <si>
    <t>GRAĐEVINA: Rekonstrukcija i dogradnja instituta za medicinska istraživanja i medicinu rada</t>
  </si>
  <si>
    <t>LOKACIJA: Ksaverska cesta 2, 10000 Zagreb</t>
  </si>
  <si>
    <t>PREDMET: Specifikacija opreme - uredski namještaj</t>
  </si>
  <si>
    <t>NIVO</t>
  </si>
  <si>
    <t>BR.</t>
  </si>
  <si>
    <t>OPIS STAVKE</t>
  </si>
  <si>
    <t>JEDINICA
MJERE</t>
  </si>
  <si>
    <t>KOLIČINA</t>
  </si>
  <si>
    <t>JEDINIČNA CIJENA</t>
  </si>
  <si>
    <t>UKUPNA 
CIJENA</t>
  </si>
  <si>
    <t>kom</t>
  </si>
  <si>
    <t>0.</t>
  </si>
  <si>
    <t>PRIZEMLJE - A</t>
  </si>
  <si>
    <t>Medicina rada</t>
  </si>
  <si>
    <t>Predvorje (lobby)</t>
  </si>
  <si>
    <t>UKUPNO (PRIZEMLJE - A)</t>
  </si>
  <si>
    <t>+1</t>
  </si>
  <si>
    <t>I. KAT - A</t>
  </si>
  <si>
    <t>Mutageneza</t>
  </si>
  <si>
    <t>Lobby sa garderobom</t>
  </si>
  <si>
    <t>Caffe bar (kantina)</t>
  </si>
  <si>
    <t>Balkon caffe bar-a (kantine)</t>
  </si>
  <si>
    <t>Predavaonica</t>
  </si>
  <si>
    <t>UKUPNO (I. KAT - A)</t>
  </si>
  <si>
    <t>+2</t>
  </si>
  <si>
    <t>II. KAT - A</t>
  </si>
  <si>
    <t>Molekulska toksikologija i biokemija</t>
  </si>
  <si>
    <t>UKUPNO (II. KAT - A)</t>
  </si>
  <si>
    <t>+3</t>
  </si>
  <si>
    <t>III. KAT - A</t>
  </si>
  <si>
    <t>Higijena okoliša</t>
  </si>
  <si>
    <t>UKUPNO (III. KAT - A)</t>
  </si>
  <si>
    <t>+4</t>
  </si>
  <si>
    <t>IV. KAT - A</t>
  </si>
  <si>
    <t>Dozimetrija zračenja i radiobiologija</t>
  </si>
  <si>
    <t>UKUPNO (IV. KAT - A)</t>
  </si>
  <si>
    <t>+5</t>
  </si>
  <si>
    <t>V. KAT - A</t>
  </si>
  <si>
    <t>Zračenje</t>
  </si>
  <si>
    <t>Apartmani</t>
  </si>
  <si>
    <t>UKUPNO (V. KAT - A)</t>
  </si>
  <si>
    <t>PRIZEMLJE - B</t>
  </si>
  <si>
    <t>Toksikologija</t>
  </si>
  <si>
    <t>Računovodstvo</t>
  </si>
  <si>
    <t>UKUPNO (PRIZEMLJE - B)</t>
  </si>
  <si>
    <t>I. KAT - B</t>
  </si>
  <si>
    <t>Organska kemija</t>
  </si>
  <si>
    <t>Dokumentacija</t>
  </si>
  <si>
    <t>UKUPNO (I. KAT - B)</t>
  </si>
  <si>
    <t>II. KAT - B</t>
  </si>
  <si>
    <t>Uprava i uredi</t>
  </si>
  <si>
    <t>UKUPNO (II. KAT - B)</t>
  </si>
  <si>
    <t>REKAPITULACIJA</t>
  </si>
  <si>
    <t>UKUPNO BEZ PDV-a:</t>
  </si>
  <si>
    <t>PDV (25%):</t>
  </si>
  <si>
    <t>SVEUKUPNO SA PDV-om:</t>
  </si>
  <si>
    <r>
      <rPr>
        <b/>
        <i/>
        <sz val="11"/>
        <color theme="1"/>
        <rFont val="Calibri"/>
        <family val="2"/>
        <charset val="238"/>
      </rPr>
      <t>Stolac za vađenje krvi</t>
    </r>
    <r>
      <rPr>
        <i/>
        <sz val="11"/>
        <color theme="1"/>
        <rFont val="Calibri"/>
        <family val="2"/>
        <charset val="238"/>
      </rPr>
      <t xml:space="preserve">
Trodjelni stolac.
Okvir stolca izrađen od ovalnih cijevi obrađenih u bijelu boju.
Madrac presvučen visokootpornim skajem. 
Sinkronizirano pomicanje sva tri dijela u ležeći položaj pomoću plinske opruge.
Podesivi držač za ruke po visini i okretajući (180°).
Leđni dio podesiv od +60°do -5°.
Nožni dio podesiv od -80°do +5°.
Izbor boja iz ponuđene palete proizvođača.
Dimenzije  Min 175x55x51 cm
Težina Min 34 KG
Maksimalno opterećenje 130 kg</t>
    </r>
  </si>
  <si>
    <r>
      <rPr>
        <b/>
        <i/>
        <sz val="11"/>
        <color theme="1"/>
        <rFont val="Calibri"/>
        <family val="2"/>
        <charset val="238"/>
      </rPr>
      <t>Stolac za vađenje krvi</t>
    </r>
    <r>
      <rPr>
        <i/>
        <sz val="11"/>
        <color theme="1"/>
        <rFont val="Calibri"/>
        <family val="2"/>
        <charset val="238"/>
      </rPr>
      <t xml:space="preserve">
Trodjelni stolac.
Okvir stolca izrađen od ovalnih cijevi obrađenih u bijelu boju.
Madrac presvučen visokootpornim skajem. 
Sinkronizirano pomicanje sva tri dijela u ležeći položaj pomoću plinske opruge.
Podesivi držač za ruke po visini i okretajući (180°).
Leđni dio podesiv od +60°do -5°.
Nožni dio podesiv od -80°do +5°.
Izbor boja iz ponuđene palete proizvođača.
Dimenzije  Min 175x55x51 cm
Težina Min 34kg
Maksimalno opterečenje 130 kg</t>
    </r>
  </si>
  <si>
    <t>kpl</t>
  </si>
  <si>
    <r>
      <t xml:space="preserve">Medicinski krevet za liječničke preglede 190x58cm
</t>
    </r>
    <r>
      <rPr>
        <i/>
        <sz val="11"/>
        <color theme="1"/>
        <rFont val="Calibri"/>
        <family val="2"/>
        <charset val="238"/>
      </rPr>
      <t>Tehničke karakteristike:
dvodjelni - podizanje nagiba naslona 
krom metalna konstrukcija izvedena iz okruglih cjevi 
bež ili crni tapicirung periv dezinfekcijskim sredstvima
dužina: 190 cm
širina: 58 cm
visina: 780 mm
težina 35 kg</t>
    </r>
  </si>
  <si>
    <r>
      <t xml:space="preserve">Element garderoba 
</t>
    </r>
    <r>
      <rPr>
        <i/>
        <sz val="11"/>
        <color theme="1"/>
        <rFont val="Calibri"/>
        <family val="2"/>
        <charset val="238"/>
      </rPr>
      <t>Dubina 35 cm širina 35 prema nacrtu, donji dio od 180cm min. s minimalno 3 vrata i ugrađenim vješalicama tip garderoba i policom za odlaganje obuće; gornji dio od 180cm do stropa s vratima i podesivim policama za odlaganje laboratorijskog materijala s minimalno 3 vrata;  cjelokupni materijal izrade: mora biti otporan na dezinficijense</t>
    </r>
    <r>
      <rPr>
        <b/>
        <i/>
        <sz val="11"/>
        <color theme="1"/>
        <rFont val="Calibri"/>
        <family val="2"/>
        <charset val="238"/>
      </rPr>
      <t>.</t>
    </r>
  </si>
  <si>
    <r>
      <t xml:space="preserve">Noćni ormarić
</t>
    </r>
    <r>
      <rPr>
        <i/>
        <sz val="11"/>
        <color theme="1"/>
        <rFont val="Calibri"/>
        <family val="2"/>
        <charset val="238"/>
      </rPr>
      <t>Noćni ormarić dim. 45x45xh60 cm, u cijelosti izrađen od iverala 18 mm debljine kantiran ABS trakom 2 mm debljine u uni boji prema odabiru investitora. U gornjem dijelu sadrži jednu metabox ladicu, u donjem dijelu zaokrenta vrata.</t>
    </r>
  </si>
  <si>
    <r>
      <t xml:space="preserve">Garderobni ormar
</t>
    </r>
    <r>
      <rPr>
        <i/>
        <sz val="11"/>
        <color theme="1"/>
        <rFont val="Calibri"/>
        <family val="2"/>
        <charset val="238"/>
      </rPr>
      <t>Garderobni ormar ukupnih dimenzija 160x60xh220 cm, izrađen iz dva dijela dim 80x60xh220cm međusobno spojenih u cijelinu. Korpus, leđa i police izrađeni od iverala 18 mm debljine kantiran melaminskom trakom 0,5 mm debljine u uni dekoru prema odabiru investitora. Vrata izrađene od iverala 18 mm debljine kantirane ABS trakom u uni dekoru prema odabiru investitora. Ormar sadrži zaokretna vrata i ručkice, unutrašnjost ormara u gornjem i donjem dijelu sadrži police a u srednjem dijelu ovalnu cijev za vješanje.</t>
    </r>
  </si>
  <si>
    <r>
      <t xml:space="preserve">Kuhinjski stol na razvlačenje.
</t>
    </r>
    <r>
      <rPr>
        <i/>
        <sz val="11"/>
        <color theme="1"/>
        <rFont val="Calibri"/>
        <family val="2"/>
        <charset val="238"/>
      </rPr>
      <t>Dimenzije stola (širina x dubina x visina):  900-1000 mm x 1600(2000) mm x 750 mm</t>
    </r>
    <r>
      <rPr>
        <b/>
        <i/>
        <sz val="11"/>
        <color theme="1"/>
        <rFont val="Calibri"/>
        <family val="2"/>
        <charset val="238"/>
      </rPr>
      <t xml:space="preserve">
</t>
    </r>
  </si>
  <si>
    <r>
      <t xml:space="preserve">Police u knjižnici
</t>
    </r>
    <r>
      <rPr>
        <i/>
        <sz val="11"/>
        <color theme="1"/>
        <rFont val="Calibri"/>
        <family val="2"/>
        <charset val="238"/>
      </rPr>
      <t>Knjižni regal dimenzija 125x30xh240cm. Korpus i leđa izrađeni od iverala 18 mm debljine kantiran ABS trakom 2 mm debljine u uni dekoru prema odabiru. Police izrađene od iverala 25 mm debljine kantirane ABS trakom 2 mm debljine u uni dekoru prema odabiru. Bočne stranice sadrže perforiraciju za pomak polica po visini u koraku od 32 mm. Regal po visini sadrži 6 prostora za odlaganje.</t>
    </r>
  </si>
  <si>
    <r>
      <t xml:space="preserve">Police u knjižnici
</t>
    </r>
    <r>
      <rPr>
        <i/>
        <sz val="11"/>
        <color theme="1"/>
        <rFont val="Calibri"/>
        <family val="2"/>
        <charset val="238"/>
      </rPr>
      <t>Knjižni regal dimenzija 125x25xh240 cm. Korpus i leđa izrađeni od iverala 18 mm debljine kantiran ABS trakom 2 mm debljine u uni dekoru prema odabiru. Police izrađene od iverala 25 mm debljine kantirane ABS trakom 2 mm debljine u uni dekoru prema odabiru. Bočne stranice sadrže perforiraciju za pomak polica po visini u koraku od 32 mm. Regal po visini sadrži 6 prostora za odlaganje.</t>
    </r>
  </si>
  <si>
    <r>
      <t xml:space="preserve">Konferencijski stol za sastanke za 10 ljudi
</t>
    </r>
    <r>
      <rPr>
        <i/>
        <sz val="11"/>
        <color theme="1"/>
        <rFont val="Calibri"/>
        <family val="2"/>
        <charset val="238"/>
      </rPr>
      <t>Metalna konstrukcija + ploča od iverice obložene laminatom debljine minimalno 38mm. Ukupna dimenzija stola: 4500x1200xh750mm.</t>
    </r>
  </si>
  <si>
    <r>
      <t xml:space="preserve">Police
</t>
    </r>
    <r>
      <rPr>
        <i/>
        <sz val="11"/>
        <color theme="1"/>
        <rFont val="Calibri"/>
        <family val="2"/>
        <charset val="238"/>
      </rPr>
      <t>Poličar ukupnih dimenzija 360x40xh220cm,  Izrađen iz četiri dijela svaki dimenzija 90x40xh220 cm međusobno spojeni u jedno cijelinu. Korpus i leđa i izrađeni od iverala 18 mm debljine kantirane ABS trakom 2 mm debljine u uni dekoru u boji prema odabiru investitora. Sadrži 5 prostora za odlaganje po visini. Police izrađene od iverala 25 mm debljine kantirane ABS trakom 2 mm debljine u uni dekoru u boji prema odabiru investitora.</t>
    </r>
  </si>
  <si>
    <r>
      <t xml:space="preserve">Klizna vrata
</t>
    </r>
    <r>
      <rPr>
        <i/>
        <sz val="11"/>
        <color theme="1"/>
        <rFont val="Calibri"/>
        <family val="2"/>
        <charset val="238"/>
      </rPr>
      <t>za zatvaranje kuhinjskog prostora u sobama za sastanke. S jedne strane obloženo materijalom pogodnim za projekciju s projektora.</t>
    </r>
  </si>
  <si>
    <r>
      <t xml:space="preserve">Police
</t>
    </r>
    <r>
      <rPr>
        <i/>
        <sz val="11"/>
        <color theme="1"/>
        <rFont val="Calibri"/>
        <family val="2"/>
        <charset val="238"/>
      </rPr>
      <t>Poličar ukupnih dimenzija 360x40xh220cm,  Izrađen iz četiri dijela svaki dimenzija 90x40xh220 cm međusobno spojeni u jednu cijelinu. Korpus i leđa i izrađeni od iverala 18 mm debljine kantirane ABS trakom 2 mm debljine u uni dekoru u boji prema odabiru investitora. Sadrži 5 prostora za odlaganje po visini. Police izrađene od iverala 25 mm debljine kantirane ABS trakom 2 mm debljine u uni dekoru u boji prema odabiru investitora.</t>
    </r>
  </si>
  <si>
    <r>
      <rPr>
        <b/>
        <i/>
        <sz val="11"/>
        <color theme="1"/>
        <rFont val="Calibri"/>
        <family val="2"/>
        <charset val="238"/>
      </rPr>
      <t>Fotelja za sjedenje</t>
    </r>
    <r>
      <rPr>
        <i/>
        <sz val="11"/>
        <color theme="1"/>
        <rFont val="Calibri"/>
        <family val="2"/>
        <charset val="238"/>
      </rPr>
      <t xml:space="preserve">
Jednosjed dimenzija Š643xD650xV800mm visina sjedala 460mm, konstrukcija metalna izvedena iz metalnih cijevi na 4 noge crne boje, ruko naslon fiksni sastavni je dio konstrukcije, rukonaslon na odmorištu za ruke drveni u boji prema odabiru, sjedalo i naslon ravnih linija, tapecirano tkaninom boje prema odabiru</t>
    </r>
  </si>
  <si>
    <t>KRITERIJ ZA ODABIR PONUDE</t>
  </si>
  <si>
    <t>Jamstveni rok predmeta nabave</t>
  </si>
  <si>
    <t>mjeseci:</t>
  </si>
  <si>
    <r>
      <t xml:space="preserve">Neutralni retropult
</t>
    </r>
    <r>
      <rPr>
        <i/>
        <sz val="11"/>
        <color theme="1"/>
        <rFont val="Calibri"/>
        <family val="2"/>
        <charset val="238"/>
      </rPr>
      <t xml:space="preserve">_ izrađen od nehrđajućeg čelika AISI 304 ili jednakovrijedno
_ zatvoreni ormarići s krilnim vratima
_  3 ladice svaka dim. 400x545x150 mm
_ zaštita zida visine 100 mm, dubine 15 mm
dim. 3200x700x900 mm
</t>
    </r>
  </si>
  <si>
    <r>
      <t xml:space="preserve">Ponuđeni jamstveni rok:
</t>
    </r>
    <r>
      <rPr>
        <sz val="12"/>
        <color rgb="FF000000"/>
        <rFont val="Calibri"/>
        <family val="2"/>
        <charset val="238"/>
      </rPr>
      <t>(sukladno točki 7.4. DON-a)</t>
    </r>
  </si>
  <si>
    <r>
      <t xml:space="preserve">Vješalice za garderobu iza pulta garderobe u lobbyju
</t>
    </r>
    <r>
      <rPr>
        <i/>
        <sz val="11"/>
        <color theme="1"/>
        <rFont val="Calibri"/>
        <family val="2"/>
        <charset val="238"/>
      </rPr>
      <t xml:space="preserve">Vješalica za garderobu u prostoru iza pulta garderobe lobbyja. Osnovna konstrukcija elementa izvedena iz čeličnih cijevi presjeka minimalno 30mm zavarenih u okvir dimenzija 100x3xh220cm koji se učvršćuje u pod i zid i omogućava vješanje odjeće u dvije visine. Na metalnoj konstrukciji se nalaze kukice za vješanje odjeće koje omogućuju vješanje odjeće sa jedne i druge strane. </t>
    </r>
  </si>
  <si>
    <r>
      <t xml:space="preserve">Neutralni retropult
</t>
    </r>
    <r>
      <rPr>
        <i/>
        <sz val="11"/>
        <color theme="1"/>
        <rFont val="Calibri"/>
        <family val="2"/>
        <charset val="238"/>
      </rPr>
      <t>_ izrađen od nehrđajućeg čelika AISI 304 ili jednakovrijedno
_ zatvoreni ormarići s krilnim vratima
_ zaštita zida visine 100 mm, dubine 15 mm
dim. 3300x300x900 mm</t>
    </r>
  </si>
  <si>
    <r>
      <t xml:space="preserve">Radni stol na "L" 240x160x75cm
</t>
    </r>
    <r>
      <rPr>
        <i/>
        <sz val="11"/>
        <rFont val="Calibri"/>
        <family val="2"/>
      </rPr>
      <t>Dobava i postava uredskog stola na "L". Tlocrtno dvije ploče dimenzija  160x80cm spojene pod kutem od 90 stupnjeva. Radne ploče stolova izrađene od ploče iverice E1 klase prema HRN EN 312 ili jednakovrijedno: _______ minimalne debljine 25mm obostrano oplemenjene melaminskom folijom u UNI dekoru prema odabiru Investitora. Ploče fino izvedenih rubova, svi rubovi kantirani ABS trakom debljine 2mm u boji plohe stola. Nosiva konstrukcija je metalna i sastoji se od dvije noge u obliku slova "U" izrađene od metalnih profila kvadratičnog presjeka 45x45mm. Obje noge su povezane parom metalnih konzola (prečki) pravokutnog ili kvadratičnog presjeka uvučenima za 20cm od ruba stola. Metalna konstrukcija završno zaštićena plastifikacijom (epoxy prah) u RAL boji prema odabiru Investitora. Svi stolovi opremljeni podesivim nožicama za regulaciju visine min. 20mm. Stol ima prednju masku visine min 30cm od ploče iverice E1 klase prema HRN EN 312 ili jednakovrijedno: ________ minimalne debljine 18mm obostrano oplemenjene melaminskom folijom i ABS rubnom trakom minimalne  debljine 2mm u istoj boji kao površina stola. Maska je uvučena od stražnje linije ploče stola i fiksira se na podnožje stola putem okova predviđenog za to. Maska je udaljena i od metalnih nogu (ostaviti prolaz za provlačenje kablova). Stolovi moraju biti sukladni normi HRN EN 527-1:2011 ili jednakovrijedno: _______, HRN EN 527-2:2019 ili jednakovrijedno: _______ i  HRN EN 527-3:2003 ili jednakovrijedno: _______.</t>
    </r>
  </si>
  <si>
    <r>
      <t xml:space="preserve">Uredski radni stol 160x80x75cm
</t>
    </r>
    <r>
      <rPr>
        <i/>
        <sz val="11"/>
        <rFont val="Calibri"/>
        <family val="2"/>
      </rPr>
      <t>Dobava i postava uredskog stola. Radna ploča stola izrađena od ploče iverice E1 klase prema HRN EN 312 ili jednakovrijedno: _________ minimalne debljine 25mm obostrano oplemenjene melaminskom folijom u UNI dekoru prema odabiru Investitora. Ploča fino izvedenih rubova, svi rubovi kantirani ABS trakom debljine 2mm u boji plohe stola. Nosiva konstrukcija je metalna i sastoji se od dvije noge u obliku slova "U" izrađene od metalnih profila kvadratičnog presjeka 45x45mm. Obje noge su povezane parom metalnih konzola (prečki) pravokutnog ili kvadratičnog presjeka uvučenima za 20cm od ruba stola. Metalna konstrukcija završno zaštićena plastifikacijom (epoxy prah) u RAL boji prema odabiru Investitora. Svi stolovi opremljeni podesivim nožicama za regulaciju visine min. 20mm. Stol ima prednju masku visine min 30cm od ploče iverice E1 klase prema HRN EN 312 ili jednakovrijedno: ________ minimalne debljine 18mm obostrano oplemenjene melaminskom folijom i ABS rubnom trakom minimalne  debljine 2mm u istoj boji kao površina stola. Maska je uvučena od stražnje linije ploče stola i fiksira se na podnožje stola putem okova predviđenog za to. Maska je udaljena i od metalnih nogu (ostaviti prolaz za provlačenje kablova). Stolovi moraju biti sukladni normi HRN EN 527-1:2011 ili jednakovrijedno: ________, HRN EN 527-2:2019 ili jednakovrijedno: ________ i  HRN EN 527-3:2003 ili jednakovrijedno: ________.</t>
    </r>
  </si>
  <si>
    <r>
      <t xml:space="preserve">Manji niski stolić (klub stolić) 60x60x45cm
</t>
    </r>
    <r>
      <rPr>
        <i/>
        <sz val="11"/>
        <rFont val="Calibri"/>
        <family val="2"/>
      </rPr>
      <t>Dobava i postava klub stolića. Radna ploča klub stolića, noge i vezna ploča izrađeni od ploče iverice E1 klase prema HRN EN 312 ili jednakovrijedno: ________ minimalne debljine 25 mm obostrano oplemenjene melaminskom folijom. Rubovi  kantirani  ABS rubnom trakom debljine 2 mm. Visina stola može se nivelirati pomoću ugrađenih nožica za nivelaciju min. 20 mm. Dekor melaminske folije u UNI dekoru prema odabiru Investitora. Stolovi moraju biti sukladan normi HRN EN 15372:2016, nivo 2 ili jednakovrijedno: ________</t>
    </r>
  </si>
  <si>
    <r>
      <t xml:space="preserve">Police 120x20cm
</t>
    </r>
    <r>
      <rPr>
        <i/>
        <sz val="11"/>
        <rFont val="Calibri"/>
        <family val="2"/>
      </rPr>
      <t>Konzolna polica iz iverala dimenzija 120x20x2,5cm. Polica izrađena od ploče iverice klase E1 prema HRN EN 312 ili jednakovrijedno: ________ debljine 25mm obostrano oplemenjena melaminskom folijom, rubno ABS trakom 2mm. Polica se pomoću dva metalna tipska nosača učvršćuje u zid.</t>
    </r>
  </si>
  <si>
    <r>
      <t xml:space="preserve">Ormarić na kotačima sa bravicom 45x55x60cm
</t>
    </r>
    <r>
      <rPr>
        <i/>
        <sz val="11"/>
        <rFont val="Calibri"/>
        <family val="2"/>
      </rPr>
      <t xml:space="preserve">Dobava i postava ladičara (mobilni niski ormarić s ladicama) dimenzija 44x55cm i visine 60cm s tri metabox ladice i umetkom za pisaći pribor koji kliže po rubu ladice (metalne stranice ladica). Korpus i prednjica ladica izrađen je od ploče iverice klase E1 prema HRN EN 312 ili jednakovrijedno: ________ debljine 19mm obostrano oplemenjena melaminskom folijom, rubno ABS trakom 2mm. Ladičar je opremljen bravicom koja omogućuje centralno zaključavanje. Gornja ploča (top) ladičara od ploče iverice klase E1 prema HRN EN 312 ili jednakovrijedno: ________ debljine 25mm obostrano oplemenjena melaminskom folijom obrađena sa svih strana ABS trakom debljine minimalno 2 mm. Ručkice ladica su ravne, metalne, kromirane s odgovarajućom površinskom zaštitom. Ladičar se montira na 4 kotača promjera 40 mm (gumena obloga za tvrde podove).
Dekor melaminske folije elementa UNI dekor prema odabiru Investitora.
Ormarić mora biti sukladan normama: HRN EN 14073-2:2008 ili jednakovrijedno: ________ i HRN EN 14073- 3:2008 ili jednakovrijedno: ________.
</t>
    </r>
  </si>
  <si>
    <r>
      <t xml:space="preserve">Garderobni metalni ormar 40x50x180 cm.
</t>
    </r>
    <r>
      <rPr>
        <i/>
        <sz val="11"/>
        <rFont val="Calibri"/>
        <family val="2"/>
      </rPr>
      <t>Ormar je izrađen od čeličnog lima i površinski zaštićen bojom sušenom na visokim temperaturama (plastifikacijom). Kućište ormara je izvedeno u svijetlo sivoj boji RAL 7035 ili jednakovrijedno: ________, a vrata ormara u RAL 7035 ili nekoj od osnovnih boja po izboru projektanta (crvena, plava, zelena, antracit). Vrata imaju otvore za provjetravanje, okvir za postavljanje oznake s imenom i cilindričnu bravu s 2 ključa. 
Unutrašnjost ormarića podijeljena je središnjom pregradom na dva dijela za odvojeno odlaganje radne i civlne odjeće. Na vrhu se nalazi polica, nosač vješalica  te tri kuke za vješanje  odjeće. Ormari mogu biti povezani u cjeline po 1, 2 ili 3 pretinca/vrata u jednom kućištu.
Dozvoljena odstupanja dimenzija su +/- 2%.
Kvaliteta i nosivost se dokazuje certifikatima prema normi: HRN EN 16121:2017 ili jednakovrijedno: ________.
U cijenu je uključena dobava, doprema i montaža do pune funkcionalnosti.</t>
    </r>
  </si>
  <si>
    <r>
      <t xml:space="preserve">Ormar dvokrilni otvoreni sa policama 80x40x200cm
</t>
    </r>
    <r>
      <rPr>
        <i/>
        <sz val="11"/>
        <rFont val="Calibri"/>
        <family val="2"/>
      </rPr>
      <t>Dobava i postava ormara dimenzija 80x40cm i visine 200cm prilagođen za pohranu 5 redova registratora po visini. Ormar je izrađen od ploče iverice E1 klase prema HRN EN 312 ili jednakovrijedno: ________ obostrano oplemenjene melaminskom folijom. Police i top ormara debljine 25mm, korpus ormara debljine 19mm; leđa ormara debljine 8mm. Nosači pokretnih polica su "L" metalni - kromirani. Razmak između polica je prilagođen visini registratora formata A4 (min 330 mm). Ormari su opremljeni nožicama za regulaciju visine. Svi ormari su prilagođeni za međusobno spajanje u cjelinu. Dekor melaminske folije elementa UNI dekor prema odabiru Investitora. Ormari moraju biti sukladni normi HRN EN 16121:2017 ili jednakovrijedno: ________.</t>
    </r>
  </si>
  <si>
    <r>
      <t xml:space="preserve">Ormar dvokrilni sa policama 80x40x200cm
</t>
    </r>
    <r>
      <rPr>
        <i/>
        <sz val="11"/>
        <rFont val="Calibri"/>
        <family val="2"/>
      </rPr>
      <t xml:space="preserve">Dobava i postava ormara dimenzija 80x40cm i visine 200cm prilagođen za pohranu 5 redova registratora po visini. Ormar je izrađen od ploče iverice E1 klase prema HRN EN 312 ili jednakovrijedno: ________ obostrano oplemenjene melaminskom folijom. Police i top ormara debljine 25mm, korpus ormara i zaokretna vrata ormara debljine 19mm; leđa ormara debljine 8mm. Nosači pokretnih polica su "L" metalni - kromirani. Razmak između polica je prilagođen visini registratora formata A4 (min 330 mm). Ormari su opremljeni nožicama za regulaciju visine. Svi zatvoreni dijelovi ormara trebaju imati ravne metalne ručkice u boji aluminija i bravicu za zaključavanje s po tri ključa. Svi ormari su prilagođeni za međusobno spajanje u cjelinu. Dekor melaminske folije elementa UNI dekor prema odabiru Investitora. Ormari moraju biti sukladni normi HRN EN 16121:2017 ili jednakovrijedno: ________.  </t>
    </r>
  </si>
  <si>
    <r>
      <t xml:space="preserve">Kartotečni ormar iza pulta - retropult 240x35x115cm
</t>
    </r>
    <r>
      <rPr>
        <i/>
        <sz val="11"/>
        <rFont val="Calibri"/>
        <family val="2"/>
      </rPr>
      <t xml:space="preserve">Dobava i postava ormara ukupnih dimenzija 240x35cm i visine 115cm prilagođen za pohranu 3 reda visećih mapa po visini. Ormar se radi u modulima širine 80cm (3 modula). Ormar je izrađen od ploče iverice E1 klase prema HRN EN 312 ili jednakovrijedno: ________ obostrano oplemenjene melaminskom folijom. Police i top ormara debljine 25mm, korpus ormara i zaokretna vrata ormara debljine 19mm; leđa ormara debljine 8mm. Svaki modul od 80cm sadrži 3 metalna izvlačna okvira za pohranu visećih mapa - kartoteka. Ukupno 3x3= 9 okvira. Ormari su opremljeni nožicama za regulaciju visine. Fronte ormara trebaju imati ravne metalne ručkice u boji aluminija. Svi ormari su prilagođeni za međusobno spajanje u cjelinu. Dekor melaminske folije elementa UNI dekor prema odabiru Investitora. Ormari moraju biti sukladni normi HRN EN 16121:2017 ili jednakovrijedno: ________.  </t>
    </r>
  </si>
  <si>
    <r>
      <t xml:space="preserve">Niski dvokrilni ormarić sa bravicom 80x40x85cm
</t>
    </r>
    <r>
      <rPr>
        <i/>
        <sz val="11"/>
        <rFont val="Calibri"/>
        <family val="2"/>
      </rPr>
      <t xml:space="preserve">Dobava i postava ormara dimenzija 80x40cm i visine 85cm prilagođen za pohranu 2 reda registratora po visini. Ormar je izrađen od ploče iverice E1 klase prema HRN EN 312 ili jednakovrijedno: ________ obostrano oplemenjene melaminskom folijom. Police i top ormara debljine 25mm, korpus ormara i zaokretna vrata ormara debljine 19mm; leđa ormara debljine 8mm. Nosači pokretnih polica su "L" metalni - kromirani. Razmak između polica je prilagođen visini registratora formata A4 (min 330 mm). Ormari su opremljeni nožicama za regulaciju visine. Svi zatvoreni dijelovi ormara trebaju imati ravne metalne ručkice u boji aluminija i bravicu za zaključavanje s po tri ključa. Svi ormari su prilagođeni za međusobno spajanje u cjelinu. Dekor melaminske folije elementa UNI dekor prema odabiru Investitora. Ormari moraju biti sukladni normi HRN EN 16121:2017 ili jednakovrijedno: ________.  </t>
    </r>
  </si>
  <si>
    <r>
      <t xml:space="preserve">Kartotečni ormar 41,5x63x100 cm.
</t>
    </r>
    <r>
      <rPr>
        <i/>
        <sz val="11"/>
        <rFont val="Calibri"/>
        <family val="2"/>
      </rPr>
      <t>Ormar je izrađen od čeličnog lima i površinski zaštićen bojom sušenom na visokim temperaturama (plastifikacijom) u svijetlo sivoj boji RAL 7035. Ormar ima centralno zaključavanje s cilindar bravom s 2 ključa. Ormar je opremljen s 3 ladice za odlaganje dokumenata formata A4.
Dozvoljena odstupanja dimenzija su +/- 2%.
Kvaliteta se dokazuje certifikatima prema normama:  HRN EN 14073-2:2008 ili jednakovrijedno: ________, HRN EN 14073-3:2008 ili jednakovrijedno: ________.
U cijenu je uključena dobava, doprema i montaža do pune funkcionalnosti.</t>
    </r>
  </si>
  <si>
    <r>
      <t xml:space="preserve">Kauč na razvlačenje - trosjed 210x80cm (klik-klak sustav)
</t>
    </r>
    <r>
      <rPr>
        <i/>
        <sz val="11"/>
        <rFont val="Calibri"/>
        <family val="2"/>
      </rPr>
      <t>Tapecirano sjedalo, naslon i rukonasloni: 
Konstrukcija: masivno drvo, MDF i Iveral
"Punjenje: hladno lijevana poliuretanska
pjena visoke izdržljivosti, poliesterska vata"
"Obloga kvalitetna eko koža minimalno sljedećih karakteristika:
~ težina min. 500g/m2, 
~ otporna na vlagu i mrlje,
~ s antibakterijskom i antifungalnom zaštitom,
~ opterećenje/otpornost na habanje min 100000 ciklusa prema Martindale, 
~ otpornost na požar prema HRN EN 1021-1, 2 ili jednakovrijedno: ________ 
Visina sjedenja 40 - 45 cm. Postolje podignuto od poda min 12 cm. 
Veličina ležaja 190x160 cm- dva segmenta po 80 cm
Bočni rukohvati debljine 10 cm
Naslon dva jastuka + dva manja 45x45cm</t>
    </r>
  </si>
  <si>
    <r>
      <t xml:space="preserve">Komoda za alergene, na kotačima 80x55x80cm
</t>
    </r>
    <r>
      <rPr>
        <i/>
        <sz val="11"/>
        <rFont val="Calibri"/>
        <family val="2"/>
      </rPr>
      <t>Dobava i postava komode za alegene (mobilni niski ormarić s ladicama) dimenzija 80x55cm i visine 80cm s dvije metabox ladice (metalne stranice ladica) i donjim djelom sa zaokretnim vratima. Korpus i prednjica ladica izrađen je od ploče iverice klase E1 prema HRN EN 312 ili jednakovrijedno: ________, debljine 19mm obostrano oplemenjena melaminskom folijom, rubno ABS trakom 2mm. Gornja ploča (top) komode od ploče iverice klase E1 prema HRN EN 312 ili jednakovrijedno: ________, debljine 25mm obostrano oplemenjena melaminskom folijom obrađena sa svih strana ABS trakom debljine minimalno 2 mm. Ručkice ladica su ravne, metalne, kromirane s odgovarajućom površinskom zaštitom. Ladičar se montira na 4 kotača promjera 40 mm (gumena obloga za tvrde podove).
Dekor melaminske folije elementa UNI dekor prema odabiru Investitora.
Ormarić mora biti sukladan normama: HRN EN 14073-2:2008 ili jednakovrijedno: ________ i HRN EN 14073- 3:2008 ili jednakovrijedno: ________.</t>
    </r>
  </si>
  <si>
    <r>
      <t xml:space="preserve">Prijemni pult sa ugrađena dva radna stola 240x70x75/115cm
</t>
    </r>
    <r>
      <rPr>
        <i/>
        <sz val="11"/>
        <rFont val="Calibri"/>
        <family val="2"/>
      </rPr>
      <t>Dobava i postava pulta za dva radna mjesta dimenzija 2400 x 700 mm. Visina radne strane pulta 750 mm, a prijemne strane 1150 mm s nadvišenjem u širini 200mm. Pult je izrađen od ploče iverice E1 klase prema HRN EN 312  ili jednakovrijedno: ________ obostrano oplemenjene melaminskom folijom. Osnovni korpus pulta (stranice, radna ploča, leđa) izrađen iz iverala debljine 25mm. Kroz ploču pulta predvidjeti prodor (rozetu) promjera 80mm za provod kablova za svako radno mjesto. Sa unutrašnje strane pulta nalaze se dva fiksna ladičara dimenzija širne 50cm i visine do visine radne ploče s četiri metabox ladice i umetkom za pisaći pribor koji kliže po rubu ladice (metalne stranice ladica). Korpus i prednjica ladica izrađen je od ploče iverice klase E1 prema HRN EN 312 ili jednakovrijedno: ________, debljine 19mm obostrano oplemenjena melaminskom folijom, rubno ABS trakom 2mm. Svaka ladica ima svoju bravicu za zaključavanje. Fronta pulta izvedena od iverala duljine 2400 širine 200 mm u različitim tonovima prema dogovoru s Investitorom.</t>
    </r>
  </si>
  <si>
    <r>
      <t xml:space="preserve">Pult za prijem u predvorju 500x70x75/115cm
</t>
    </r>
    <r>
      <rPr>
        <i/>
        <sz val="11"/>
        <rFont val="Calibri"/>
        <family val="2"/>
      </rPr>
      <t>Dobava i postava pulta za prijem u predvorju dimenzija 5000 x 700 mm. Visina radne strane pulta 750 mm, a prijemne strane 1150mm s nadvišenjem u širini 200mm. Pult je izrađen od ploče iverice E1 klase prema HRN EN 312 ili jednakovrijedno: ________ obostrano oplemenjene melaminskom folijom. Osnovni korpus pulta (stranice, radna ploča, leđa) izrađen iz iverala debljine 25mm. Kroz ploču pulta predvidjeti prodor (rozetu) promjera 80mm za provod kablova za svako radno mjesto. Sa unutrašnje strane pulta nalaze se dva fiksna ladičara dimenzija širne 50cm i visine do visine radne ploče s četiri metabox ladice i umetkom za pisaći pribor koji kliže po rubu ladice (metalne stranice ladica). Korpus i prednjica ladica izrađen je od ploče iverice klase E1 prema HRN EN 312 ili jednakovrijedno: ________ debljine 19mm obostrano oplemenjena melaminskom folijom, rubno ABS trakom 2mm. Svaka ladica ima svoju bravicu za zaključavanje. Fronta pulta izvedena od iverala duljine 2400 širine 200 mm u različitim tonovima prema dogovoru s Investitorom.</t>
    </r>
  </si>
  <si>
    <r>
      <t xml:space="preserve">Kartotečni metalni ormar s 5 ladica 52x63x128,5 mm.
</t>
    </r>
    <r>
      <rPr>
        <i/>
        <sz val="11"/>
        <rFont val="Calibri"/>
        <family val="2"/>
      </rPr>
      <t>Ormar je izrađen od čeličnog lima i površinski zaštićen bojom sušenom na visokim temperaturama (plastifikacijom) u svijetlo sivoj boji RAL 7035. 
Ormar ima centralno zaključavanje s cilindar bravom s 2 ključa. Ormar je opremljen s 5 ladica s pregradom za odlaganje dokumenata dim. (ŠxV) 213x215 mm.
Dozvoljena odstupanja dimenzija su +/- 2%.
Kvaliteta se dokazuje certifikatima prema normama: HRN EN 14073-2:2008 ili jednakovrijedno: ________, HRN EN 14073-3:2008 ili jednakovrijedno: ________
U cijenu je uključena dobava, doprema i montaža do pune funkcionalnosti.</t>
    </r>
  </si>
  <si>
    <r>
      <t xml:space="preserve">Kutna garnitura za sjedenje u predvorju
</t>
    </r>
    <r>
      <rPr>
        <i/>
        <sz val="11"/>
        <color theme="1"/>
        <rFont val="Calibri"/>
        <family val="2"/>
      </rPr>
      <t xml:space="preserve">Dimenzija 250x140cm xH85 cm
Tapecirano sjedalo, naslon i rukonasloni: 
Konstrukcija: masivno drvo, MDF i Iveral
"Punjenje: hladno lijevana poliuretanska
pjena visoke izdržljivosti, poliesterska vata"
"Obloga kvalitetna eko koža minimalno sljedećih karakteristika:
~ težina min. 500g/m2, 
~ otporna na vlagu i mrlje,
~ s antibakterijskom i antifungalnom zaštitom,
~ opterećenje/otpornost na habanje min 100000 ciklusa prema Martindale, 
~ otpornost na požar prema  EN 1021-1, 2 ili jednakovrijedno: ________ 
Visina sjedenja 40 - 45 cm. Postolje podignuto od poda min 12 cm. 
Debljina rukohvata 20cm , ukupna dubina 95/90 cm,  
Naslon </t>
    </r>
  </si>
  <si>
    <r>
      <t xml:space="preserve">Klub stolić 95x30x40cm
</t>
    </r>
    <r>
      <rPr>
        <i/>
        <sz val="11"/>
        <color theme="1"/>
        <rFont val="Calibri"/>
        <family val="2"/>
      </rPr>
      <t xml:space="preserve">Dobava i postava klub stolića dimenzija 95 x 30cm i visine 40cm. Ploča stola izrađena je od ploče iverice klase E1 prema HRN EN 312 ili jednakovrijedno: ________, debljine 25mm obostrano oplemenjena melaminskom folijom, rubno ABS trakom 2mm. Konstrukcija stola izrađena je od metalnih čeličnih cijevi presjeka 20x20mm površinski završno zaštićena plastifikacijom (epoxy prah) u RAL boji prema odabiru Investitora. Stol mora biti sukladan normi HRN EN 15372:2016,nivo 2 ili jednakovrijedno: ________
 </t>
    </r>
  </si>
  <si>
    <r>
      <rPr>
        <b/>
        <i/>
        <sz val="11"/>
        <rFont val="Calibri"/>
        <family val="2"/>
      </rPr>
      <t>Konferencijski stolac</t>
    </r>
    <r>
      <rPr>
        <i/>
        <sz val="11"/>
        <rFont val="Calibri"/>
        <family val="2"/>
      </rPr>
      <t xml:space="preserve">
Uvjeti kvalitete materijala trebaju biti dokazani  izvještajem o ispitivanju  EN 13761 ili jednakovrijedno: ___________, EN 1728 ili jednakovrijedno: ___________, EN 1022 ili jednakovrijedno: ___________, EN 15373 level 2 ili jednakovrijedno: ___________, otpornosti površine i izdržljivost tkanine na 160,000 ciklusa dokazivo certifikatima Europske norme EN 12947-2:2000 ili jednakovrijedno: ___________ i koja ima atest BS EN 1021-2:2007 na negorivost ili jednakovrijedan atest: ___________. Stolica  ima sjedište i naslon izvedeno iz dva dijela .
Naslon stolice minimalne visine od poda 845 mm, naslon ergonomski oblikovan i  presvučen  visokokvalitetnom tkaninom prema izboru , 
Sjedište stolice,  presvučeno visokokvalitetnom  tkaninom  boje prema izboru sa minimalno 10 boja na izbor, koja ima izdržljivost  min. 160,000 ciklusa dokazivo certifikatima Europske norme EN 12947-2:2000 ili jednakovrijedno: ___________ i koja ima atest BS EN 1021-2:2007 na negorivost ili jednakovrijedan atest: ___________. 
Konstrukcija stolice izvedena  od  savijenih okruglih čeličnih cijevi završne obrade  chrom u obliku skije u doljem dijelu savinute prema van, Pvc nogice za zaštitu od grebanja podova
Minimalna garancija stolice 36 mjeseci. 
Dimenzije stolice
Ukupna Visina        min  845 mm
Visina Sjedišta	  min 455  mm
Ukupna  Širina 	  min 515 mm
Ukupna Dubina     min  550 mm</t>
    </r>
  </si>
  <si>
    <r>
      <rPr>
        <b/>
        <i/>
        <sz val="11"/>
        <rFont val="Calibri"/>
        <family val="2"/>
      </rPr>
      <t>Laboratorijski stolac sa naslonom za leđa i glavu</t>
    </r>
    <r>
      <rPr>
        <i/>
        <sz val="11"/>
        <rFont val="Calibri"/>
        <family val="2"/>
      </rPr>
      <t xml:space="preserve">
Sjedalo i naslon tapecirani visokokvalitetnom tkaninom boje prema odabiru. Ispuna sjedišta i naslona hladno lijevana pjena
Sa stražnje strane naslona PVC obloga za zaštitu od grebanja
Rukonasloni podesiv po visini i širini
Syncro mehanizam podešavanje nagiba naslona i nagiba sjedišta
Podešavanje dubine sjedala
Podešavanje naslona po visini
Naslon za glavu tapeciran sa prednje strane
Gass lift za podešavanje visine sjedišta
Kotači za meke ili tvrde podloge
Certifikati kvalitete prema europskim normama EN 1335 ili jednakovrijedno: ___________
Certifikat za tkaninu na 160000 ciklusa EN 12947 -2 ili jednakovrijedno: ___________ 
Certifikat na negorivost tkanine  EN 1021-2 ili jednakovrijedno: ___________
Ukupna visina  min 980-1180 mm
Baza promjera min  FI 700 mm
Naslon širine min  430 mm
Visina sjedala min  420x550 mm
Nalon visine min  570-640 mm
Dubina sjedala min  420mm
Širina sjedala min  460 mm</t>
    </r>
  </si>
  <si>
    <r>
      <t xml:space="preserve">Stol za mikroskopiranje 120x80x75cm
</t>
    </r>
    <r>
      <rPr>
        <i/>
        <sz val="11"/>
        <rFont val="Calibri"/>
        <family val="2"/>
      </rPr>
      <t>Dobava i postava stola za mikroskopiranje dimenzija 120 x 80 i visine 75cm. Radna ploča stola izrađena od ploče iverice E1 klase prema HRN EN 312 ili jednakovrijedno: ___________, minimalne debljine 25mm obostrano oplemenjene melaminskom folijom u UNI dekoru prema odabiru Investitora. Ploča fino izvedenih rubova, svi rubovi kantirani ABS trakom debljine 2mm u boji plohe stola. Nosiva konstrukcija je metalna i sastoji se od dvije noge u obliku slova "U" izrađene od metalnih profila kvadratičnog presjeka 45x45mm. Obje noge su povezane parom metalnih konzola (prečki) pravokutnog ili kvadratičnog presjeka uvučenima za 20cm od ruba stola. Metalna konstrukcija završno zaštićena plastifikacijom (epoxy prah) u RAL boji prema odabiru Investitora. Svi stolovi opremljeni podesivim nožicama za regulaciju visine min. 20mm. Stolovi moraju biti sukladni normi HRN EN 527-1:2011 ili jednakovrijedno: ___________, HRN EN 527-2:2019 ili jednakovrijedno: ___________ i  HRN EN 527-3:2003 ili jednakovrijedno: ___________.</t>
    </r>
  </si>
  <si>
    <r>
      <t xml:space="preserve">Modularni stol za sastanke 90x60x75cm
</t>
    </r>
    <r>
      <rPr>
        <i/>
        <sz val="11"/>
        <rFont val="Calibri"/>
        <family val="2"/>
      </rPr>
      <t>Dobava i modularnog stola za sastanke dimenzija 90 x 60 i visine 75cm. Radna ploča stola izrađena od ploče iverice E1 klase prema HRN EN 312 ili jednakovrijedno: ___________, minimalne debljine 25mm obostrano oplemenjene melaminskom folijom u UNI dekoru prema odabiru Investitora. Ploča fino izvedenih rubova, svi rubovi kantirani ABS trakom debljine 2mm u boji plohe stola. Nosiva konstrukcija je metalna i sastoji se četiri samostojeće noge visine 715mm koje se nalaze u svakom kutu stola. Noge izrađene od metalnih profila kvadratičnog presjeka 50x50mm završno zaštićena plastifikacijom (epoxy prah) u sivoj boji - RAL9006. Svi stolovi opremljeni podesivim nožicama za regulaciju visine 13+15mm. Stolovi moraju biti sukladni normi HRN EN 527-1:2011 ili jednakovrijedno: ___________, HRN EN 527-2:2019 ili jednakovrijedno: ___________ i  HRN EN 527-3:2003 ili jednakovrijedno: ___________.</t>
    </r>
  </si>
  <si>
    <r>
      <t xml:space="preserve">Uredski radni stol 160x80x75cm
</t>
    </r>
    <r>
      <rPr>
        <i/>
        <sz val="11"/>
        <rFont val="Calibri"/>
        <family val="2"/>
      </rPr>
      <t>Dobava i postava uredskog stola. Radna ploča stola izrađena od ploče iverice E1 klase prema HRN EN 312 ili jednakovrijedno: ___________ minimalne debljine 25mm obostrano oplemenjene melaminskom folijom u UNI dekoru prema odabiru Investitora. Ploča fino izvedenih rubova, svi rubovi kantirani ABS trakom debljine 2mm u boji plohe stola. Nosiva konstrukcija je metalna i sastoji se od dvije noge u obliku slova "U" izrađene od metalnih profila kvadratičnog presjeka 45x45mm. Obje noge su povezane parom metalnih konzola (prečki) pravokutnog ili kvadratičnog presjeka uvučenima za 20cm od ruba stola. Metalna konstrukcija završno zaštićena plastifikacijom (epoxy prah) u RAL boji prema odabiru Investitora. Svi stolovi opremljeni podesivim nožicama za regulaciju visine min. 20mm. Stol ima prednju masku visine min 30cm od ploče iverice E1 klase prema HRN EN 312 ili jednakovrijedno: ___________, minimalne debljine 18mm obostrano oplemenjene melaminskom folijom i ABS rubnom trakom minimalne  debljine 2mm u istoj boji kao površina stola. Maska je uvučena od stražnje linije ploče stola i fiksira se na podnožje stola putem okova predviđenog za to. Maska je udaljena i od metalnih nogu (ostaviti prolaz za provlačenje kablova). Stolovi moraju biti sukladni normi HRN EN 527-1:2011 ili jednakovrijedno: ___________, HRN EN 527-2:2019 ili jednakovrijedno: ___________ i  HRN EN 527-3:2003 ili jednakovrijedno: ___________.</t>
    </r>
  </si>
  <si>
    <r>
      <t xml:space="preserve">Police 120x20cm
</t>
    </r>
    <r>
      <rPr>
        <i/>
        <sz val="11"/>
        <rFont val="Calibri"/>
        <family val="2"/>
      </rPr>
      <t>Konzolna polica iz iverala dimenzija 120x20x2,5cm. Polica izrađena od ploče iverice klase E1 prema HRN EN 312 ili jednakovrijedno: ___________ debljine 25mm obostrano oplemenjena melaminskom folijom, rubno ABS trakom 2mm. Polica se pomoću dva metalna tipska nosača učvršćuje u zid.</t>
    </r>
  </si>
  <si>
    <r>
      <t xml:space="preserve">Ormar - element sa policama 350x60cm
</t>
    </r>
    <r>
      <rPr>
        <i/>
        <sz val="11"/>
        <rFont val="Calibri"/>
        <family val="2"/>
      </rPr>
      <t>Element - poličar ukupnih dimenzija 350x60xh220cm. Izrađen iz četiri dijela svaki dimenzija 87,5,x60xh220 cm međusobno spojeni u jednu cijelinu. Korpus i leđa i izrađeni od iverala 18 mm debljine kantirane ABS trakom 2 mm debljine u uni dekoru u boji prema odabiru investitora. Sadrži 5 prostora za odlaganje po visini. Police izrađene od iverala 25 mm debljine kantirane ABS trakom 2 mm debljine u uni dekoru u boji prema odabiru investitora.</t>
    </r>
    <r>
      <rPr>
        <b/>
        <i/>
        <sz val="11"/>
        <rFont val="Calibri"/>
        <family val="2"/>
      </rPr>
      <t xml:space="preserve"> </t>
    </r>
    <r>
      <rPr>
        <i/>
        <sz val="11"/>
        <rFont val="Calibri"/>
        <family val="2"/>
      </rPr>
      <t>Ormar mora biti sukladan normama: HRN EN 14073-2:2008 ili jednakovrijedno: ___________ i HRN EN 14073- 3:2008 ili jednakovrijedno: ___________.</t>
    </r>
  </si>
  <si>
    <r>
      <t>Niski dvokrilni ormarić sa bravicom 60x75x75cm</t>
    </r>
    <r>
      <rPr>
        <i/>
        <sz val="11"/>
        <rFont val="Calibri"/>
        <family val="2"/>
      </rPr>
      <t xml:space="preserve">
Dobava i postava dvokrilnog ormarića dimenzija 60x75cm i visine 75cm s jednom metabox ladicom u gornjoj zoni elementa ispod koje se nalazi dio sa jednostrukim zaokretnim vratima unutar kojih se nalaze dvije pomične police; police debljine 19mm. Korpus i prednjica ladica izrađen je od ploče iverice klase E1 prema HRN EN 312 ili jednakovrijedno: ___________ debljine 19mm obostrano oplemenjena melaminskom folijom, rubno ABS trakom 2mm. Bravica za zaključavanje na ladici i na zaokretnim vratima. Gornja ploča (top) ormarića od ploče iverice klase E1 prema HRN EN 312 ili jednakovrijedno: ___________ debljine 25mm obostrano oplemenjena melaminskom folijom obrađena sa svih strana ABS trakom debljine minimalno 2 mm. Ručkice ladica su ravne, metalne, kromirane s odgovarajućom površinskom zaštitom. Dekor melaminske folije elementa UNI dekor prema odabiru Investitora. Ormarić mora biti sukladan normama: HRN EN 14073-2:2008 ili jednakovrijedno: ___________ i HRN EN 14073- 3:2008 ili jednakovrijedno: ___________.</t>
    </r>
  </si>
  <si>
    <r>
      <t xml:space="preserve">Ormarić na kotačima 60x75x75cm
</t>
    </r>
    <r>
      <rPr>
        <i/>
        <sz val="11"/>
        <rFont val="Calibri"/>
        <family val="2"/>
      </rPr>
      <t>Dobava i postava ladičara (mobilni niski ormarić ) dimenzija 60x75cm i visine 75cm s jednom metabox ladicom u gornjoj zoni elementa; ispod se nalazi dio sa jednostrukim zaokretnim vratima unutar kojih se nalaze dvije pomične police; police debljine 19mm. Korpus i prednjica ladica izrađen je od ploče iverice klase E1 prema HRN EN 312 ili jednakovrijedno: ___________ debljine 19mm obostrano oplemenjena melaminskom folijom, rubno ABS trakom 2mm. Bravica za zaključavanje na ladici i na zaokretnim vratima. Gornja ploča (top) ladičara od ploče iverice klase E1 prema HRN EN 312 ili jednakovrijedno: ___________ debljine 25mm obostrano oplemenjena melaminskom folijom obrađena sa svih strana ABS trakom debljine minimalno 2 mm. Ručkice ladica su ravne, metalne, kromirane s odgovarajućom površinskom zaštitom. Ladičar se montira na 4 kotača promjera 40 mm (gumena obloga za tvrde podove). Dekor melaminske folije elementa UNI dekor prema odabiru Investitora. Ormarić mora biti sukladan normama: HRN EN 14073-2:2008 ili jednakovrijedno: ___________ i HRN EN 14073- 3:2008 ili jednakovrijedno: ___________.</t>
    </r>
  </si>
  <si>
    <r>
      <t xml:space="preserve">Ormar dvokrilni sa policama 80x40x200cm
</t>
    </r>
    <r>
      <rPr>
        <i/>
        <sz val="11"/>
        <rFont val="Calibri"/>
        <family val="2"/>
      </rPr>
      <t xml:space="preserve">Dobava i postava ormara dimenzija 80x40cm i visine 200cm prilagođen za pohranu 5 redova registratora po visini. Ormar je izrađen od ploče iverice E1 klase prema HRN EN 312 ili jednakovrijedno: ___________ obostrano oplemenjene melaminskom folijom. Police i top ormara debljine 25mm, korpus ormara i zaokretna vrata ormara debljine 19mm; leđa ormara debljine 8mm. Nosači pokretnih polica su "L" metalni - kromirani. Razmak između polica je prilagođen visini registratora formata A4 (min 330 mm). Ormari su opremljeni nožicama za regulaciju visine. Svi zatvoreni dijelovi ormara trebaju imati ravne metalne ručkice u boji aluminija i bravicu za zaključavanje s po tri ključa. Svi ormari su prilagođeni za međusobno spajanje u cjelinu. Dekor melaminske folije elementa UNI dekor prema odabiru Investitora. Ormari moraju biti sukladni normi HRN EN 16121:2017 ili jednakovrijedno: ___________.  </t>
    </r>
  </si>
  <si>
    <r>
      <t xml:space="preserve">Vješalica
</t>
    </r>
    <r>
      <rPr>
        <i/>
        <sz val="11"/>
        <rFont val="Calibri"/>
        <family val="2"/>
      </rPr>
      <t xml:space="preserve">Dobava i postava samostojeće vješalice. Vješalica metalna sa završnom obradom bojanjem epoxi prahom u bijeloj, narandžastoj, crnoj, zelenoj, sivoj, antracit sivoj ili srebrnoj boji. Opremljena sa minimalno 8 kukica za odjeću u raznim visinama i prstenom - stalkom za kišobrane. Ukupna visina:  minimalno 1860mm. Ukupna širina: minimalno 625mm.  </t>
    </r>
  </si>
  <si>
    <r>
      <t xml:space="preserve">Pult za garderobu 850x50x80cm
</t>
    </r>
    <r>
      <rPr>
        <i/>
        <sz val="11"/>
        <rFont val="Calibri"/>
        <family val="2"/>
      </rPr>
      <t>Dobava i postava pulta za garderobu dimenzija 8500 x 500 mm. Visina radne strane pulta 800mm. Pult je izrađen od ploče iverice E1 klase prema HRN EN 312 ili jednakovrijedno: ___________ obostrano oplemenjene melaminskom folijom. Osnovni korpus pulta (stranice, radna ploča, leđa) izrađen iz iverala debljine 25mm. Unutar pulta roštilj - raster vertikalnih i horizontalnih fiksnih ploča. Fronta pulta izvedena od iverala duljine 2400 širine 200 mm u različitim tonovima prema dogovoru s Investitorom.</t>
    </r>
  </si>
  <si>
    <r>
      <t xml:space="preserve">Šank za kantinu
</t>
    </r>
    <r>
      <rPr>
        <i/>
        <sz val="11"/>
        <rFont val="Calibri"/>
        <family val="2"/>
      </rPr>
      <t>Hlađeno-neutralni element šanka
_ osnovna konstrukcija od nehrđajućeg čelika AISI 304 ili jednakovrijedno
_ ventus koš za otpatke
_ prostor za perilicu čaša i ledomat
_  sudoper s dva korita dim. 400x400x250 mm
_ vodeni rub na radnoj površini
_  jednoručna ugradna miješalica 250 mm
_ zatvoreni ormarići s vratima
_ rashladni dio  šanka s 5 hlađena box vrata
_ uključeni: ledomat i perilica čaša, omekšivač vode
_ sa pripremom za prednju masku  i konzumnu plohu
dim.  8900x800x900/1150 mm</t>
    </r>
    <r>
      <rPr>
        <b/>
        <i/>
        <sz val="11"/>
        <rFont val="Calibri"/>
        <family val="2"/>
      </rPr>
      <t xml:space="preserve">
</t>
    </r>
    <r>
      <rPr>
        <i/>
        <sz val="11"/>
        <rFont val="Calibri"/>
        <family val="2"/>
      </rPr>
      <t>_ prednja, bočna obloga šanka i konzumna ploha izvedene iz MDF-a lakiran mat lakom u RAL boji po odabiru investitora 
_LED traka l=8900 mm po cjeloj dužini šanka</t>
    </r>
  </si>
  <si>
    <r>
      <t xml:space="preserve">Neutralni retropult - sekcija za kavu
</t>
    </r>
    <r>
      <rPr>
        <i/>
        <sz val="11"/>
        <rFont val="Calibri"/>
        <family val="2"/>
      </rPr>
      <t>_ izrađen od nehrđajućeg čelika AISI 304 ili jednakovrijedno
_ ladica za otresanje upotrijebljene kave, ventus koš za otpatke
_ zatvoreni ormarići s krilnim vratima
_ zaštita zida visine 100 mm, dubine 15 mm
dim. 2400x700x900 mm</t>
    </r>
  </si>
  <si>
    <r>
      <rPr>
        <b/>
        <i/>
        <sz val="11"/>
        <rFont val="Calibri"/>
        <family val="2"/>
      </rPr>
      <t>Barski stolac za kantinu</t>
    </r>
    <r>
      <rPr>
        <i/>
        <sz val="11"/>
        <rFont val="Calibri"/>
        <family val="2"/>
      </rPr>
      <t xml:space="preserve">
Kvaliteta dokazana Certifikatima: EN 16139 standard ili jednakovrijedno: ___________, EN 1728 i BIFMA ili jednakovrijedno: ___________.
Certifikat za tkaninu BS EN ISO 12947-2 ili jednakovrijedno: ___________,  BS 2543 - Annex B,F ili jednakovrijedno: ___________,  BS EN ISO 105-B02 ili jednakovrijedno: ___________
Konstrukcija izvedena iz punog drva bukve na 4 noge dimenzija  letvica 4x2,5cm u donjem predjelu  do 4x4cm  kod spoja na sjedište boja konstrukcije bukva iz standard palete, crni klizači za meke podloge 
Sjedalo okruglo promjera 400 mm sa sargom visine 45 mm tapecirano visokokvalitetnom tkaninom
Obruč za odmor nogu spojen na noge stolca izveden iz metala crne boje promjera Min 470 mm , visine 40 mm debljine 5 mm 
Visina obruča od poda Min 350 mm u gornjoj liniji
Širina sjedala: Min fi 400 mm
Ukupna širina stolca Min 575 mm 
Visina sjedišta Min 830 mm</t>
    </r>
  </si>
  <si>
    <r>
      <t xml:space="preserve">Kutna garnitura uz kantinu
</t>
    </r>
    <r>
      <rPr>
        <i/>
        <sz val="11"/>
        <color theme="1"/>
        <rFont val="Calibri"/>
        <family val="2"/>
      </rPr>
      <t xml:space="preserve">Dimenzija 250x140cm xH85 cm
Tapecirano sjedalo, naslon i rukonasloni: 
Konstrukcija: masivno drvo, MDF i Iveral
"Punjenje: hladno lijevana poliuretanska
pjena visoke izdržljivosti, poliesterska vata"
"Obloga kvalitetna eko koža minimalno sljedećih karakteristika:
~ težina min. 500g/m2, 
~ otporna na vlagu i mrlje,
~ s antibakterijskom i antifungalnom zaštitom,
~ opterećenje/otpornost na habanje min 100000 ciklusa prema Martindale, 
~ otpornost na požar prema  EN 1021-1, 2 ili jednakovrijedno: ____________ 
Visina sjedenja 40 - 45 cm. Postolje podignuto od poda min 12 cm. 
Debljina rukohvata 20cm , ukupna dubina 95/90 cm,  
Naslon </t>
    </r>
  </si>
  <si>
    <r>
      <t xml:space="preserve">Klub stolić 95x30x40cm
</t>
    </r>
    <r>
      <rPr>
        <i/>
        <sz val="11"/>
        <color theme="1"/>
        <rFont val="Calibri"/>
        <family val="2"/>
      </rPr>
      <t>Dobava i postava klub stolića dimenzija 95 x 30cm i visine 40cm. Ploča stola izrađena je od ploče iverice klase E1 prema HRN EN 312 ili jednakovrijedno: ___________ debljine 25mm obostrano oplemenjena melaminskom folijom, rubno ABS trakom 2mm. Konstrukcija stola izrađena je od metalnih čeličnih cijevi presjeka 20x20mm površinski završno zaštićena plastifikacijom (epoxy prah) u RAL boji prema odabiru Investitora. Stol mora biti sukladan normi HRN EN 15372:2016,nivo 2 ili jednakovrijedno: ___________</t>
    </r>
    <r>
      <rPr>
        <b/>
        <i/>
        <sz val="11"/>
        <color theme="1"/>
        <rFont val="Calibri"/>
        <family val="2"/>
        <charset val="238"/>
      </rPr>
      <t xml:space="preserve">
 </t>
    </r>
  </si>
  <si>
    <r>
      <rPr>
        <b/>
        <i/>
        <sz val="11"/>
        <rFont val="Calibri"/>
        <family val="2"/>
      </rPr>
      <t xml:space="preserve">Stolac za vanjske prostore  </t>
    </r>
    <r>
      <rPr>
        <i/>
        <sz val="11"/>
        <rFont val="Calibri"/>
        <family val="2"/>
      </rPr>
      <t xml:space="preserve">
Ergonomski oblikovano sjedište i naslon  iz jednog dijela izvedeno iz dvobojnog polipropilenskog odljevka debljine 8 mm  
Naslon dvobojni-prednja i stražnja strana različite boje
Dostupne boje: bijela,tamno siva,siva, bež,slonova kost, zelena, narančasta
Konstrukcija metalna izvedena na skija noge iz metalnih cijevi bijele,crne ili chrom boje promjera 10 mm Certifikati kvalitete EN 1728:2012 ili jednakovrijedno: ___________
Spojenih ispod sjedišta 
Na nogama pvc klizači za tvrde podloge
Bez rukonaslona 
Mogućnost slaganja jednu na drugu do 7 kom. 
Otporne na vremenske utjecaje (za vanjsko korištenje)
Ukupna visina stolca : 800mm
Ukupna širina : 550mm
Širina sjedišta: 460mm
Ukupna dubina : 505 mm
Visina sjedišta : 455mm</t>
    </r>
  </si>
  <si>
    <r>
      <t xml:space="preserve">Središnji stol u predavaonici - katedra 450x80x75cm
</t>
    </r>
    <r>
      <rPr>
        <i/>
        <sz val="11"/>
        <rFont val="Calibri"/>
        <family val="2"/>
      </rPr>
      <t>Izrada, dobava i montaža katedre veličine 450x80x75cm.
Korpus izrađen iz ploče iverice klase E1 prema HRN EN 312 ili jednakovrijedno: ___________ debljine 25mm obostrano oplemenjena melaminskom folijom, rubno ABS trakom 2mm. U unutrašnjosti korpusa smješteni su fiksni ladičar s 4 ladice i centralnim zaključavanjem, te ormarić s jednim zaokretnim vratima. Elementi u unutrašnjosti korpusa izrađeni iz istog materijala i iste boje kao i korpus. Radna ploča katedre izrađuje se iz ploče iverice klase E1 prema HRN EN 312 ili jednakovrijedno: ___________ debljine 38mm obostrano oplemenjena laminatom d=0,8mm, rubno kantirana ABS trakom 2mm. Na ploči pulta buše se otvori za provođenje kabela i smještaj utičnica na mjestima prema odabiru Investitora. Predvidjeti kabelske kanale za uredno spremanje kabela od fiksnog priključka u podu do radne ploče katedre. Priključna stolna kutija, utičnice i kabeli nisu sastavni dio ove stavke. Prije izrade obavezno provjeriti mjere na licu mjesta. Prije izrade obavezno izraditi nacrte za ovjeru. Prije izrade obavezno dostaviti uzorke materijala na ovjeru.
Dozvoljeno odstupanje dimenzija ± 2%.</t>
    </r>
  </si>
  <si>
    <r>
      <rPr>
        <b/>
        <i/>
        <sz val="11"/>
        <rFont val="Calibri"/>
        <family val="2"/>
      </rPr>
      <t>Konferencijski stolac u predavanici</t>
    </r>
    <r>
      <rPr>
        <i/>
        <sz val="11"/>
        <rFont val="Calibri"/>
        <family val="2"/>
      </rPr>
      <t xml:space="preserve">
Uvjeti kvalitete  materijala trebaju biti dokazani  izvještajem o ispitivanju  EN 16139 ili jednakovrijedno: ___________, EN 1728 ili jednakovrijedno: ___________, EN 1022 ili jednakovrijedno: ___________,  EN 15373 ili jednakovrijedno: ___________, EN 13761 ili jednakovrijedno: ___________ otpornosti površine i izdržljivost tkanine na 160,000 ciklusa dokazivo certifikatima Europske norme EN 12947-2:2000 ili jednakovrijedno: ___________ i koja ima atest BS EN 1021-2:2007 na negorivost ili jednakovrijedan atest: ___________. Stolica  ima sjedište i naslon izvedeno iz dva dijela.  Tkanina boje prema izboru investitora sa min 10 boja na izbor.
Naslon stolice minimalne visine od poda 865 mm, presvučen  visokokvalitetnom tkaninom prema izboru sa prednje i stražnje strane, Sjedište stolice presvučeno visokokvalitetnom tkaninom, PVC obloga sa donje strane sjedišta bijele ili crne boje koja služi kao zaštita prilikom slaganja stola na stolac. Konstrukcija stolice izvedena od savijenih okruglih čeličnih cijevi promjera 22 mm završne obrade  bijele, alu ili crne boje u obliku C izvedbe. Rukonasloni fiksni metalni spojeni na konstrukciju naslona sa PVC oblogom na odmorištu za ruke crne ili bijele boje, rukonaslon služi kao nosač naslona Pvc nogice za zaštitu od grebanja podova. Minimalna garancija stolice 36 mjeseci . 
Dimenzije stolice: Ukupna Visina         Min  865 mm
Visina Sjedišta         Min 470 mm
Ukupna  Širina 	   Min 535 mm
Ukupna Dubina	  Min 610 mm
Širina sjedišta	  Min 485 mm
Dubina sjedišta	  Min 480 mm 
Širina naslona         Min 465 mm
Visina naslona- samo tapeciranog dijela Min 340mm </t>
    </r>
  </si>
  <si>
    <r>
      <t xml:space="preserve">Govornica za predavača 60x50x110cm
</t>
    </r>
    <r>
      <rPr>
        <i/>
        <sz val="11"/>
        <rFont val="Calibri"/>
        <family val="2"/>
      </rPr>
      <t xml:space="preserve">Izrada, dostava i montaža govornice sa urezanim ručkicama na bokovima. Govornica kompletno izvedena od neprozirnog pleksiglasa debljine 10 mm sa logom otisnutim na polimernoj PVC foliji. Dimenzija govornice: 60x50x110cm.  </t>
    </r>
  </si>
  <si>
    <r>
      <rPr>
        <b/>
        <i/>
        <sz val="11"/>
        <rFont val="Calibri"/>
        <family val="2"/>
      </rPr>
      <t>Konferencijski stolac</t>
    </r>
    <r>
      <rPr>
        <i/>
        <sz val="11"/>
        <rFont val="Calibri"/>
        <family val="2"/>
      </rPr>
      <t xml:space="preserve">
Uvjeti kvalitete  materijala trebaju biti dokazani  izvještajem o ispitivanju  EN 13761 ili jednakovrijedno: ___________, EN 1728 ili jednakovrijedno: ___________, EN 1022 ili jednakovrijedno: ___________, EN 15373 level 2 ili jednakovrijedno: ___________, otpornosti površine i izdržljivost tkanine na 160,000 ciklusa dokazivo certifikatima Europske norme EN 12947-2:2000 ili jednakovrijedno: ___________ i koja ima atest BS EN 1021-2:2007 na negorivost ili jednakovrijedan atest: ___________. Stolica  ima sjedište i naslon izvedeno iz dva dijela .
Naslon stolice minimalne visine od poda 845 mm , naslon ergonomski oblikovan i  presvučen  visokokvalitetnom tkaninom prema izboru , 
Sjedište stolice,  presvučeno visokokvalitetnom  tkaninom  boje prema izboru sa minimalno 10 boja na izbor, koja ima izdržljivost  min. 160,000 ciklusa dokazivo certifikatima Europske norme EN 12947-2:2000 ili jednakovrijedno: ___________ i koja ima atest BS EN 1021-2:2007 na negorivost ili jednakovrijedan atest: ___________. 
Konstrukcija stolice izvedena  od  savijenih okruglih čeličnih cijevi završne obrade  chrom u obliku skije u doljem dijelu savinute prema van, Pvc nogice za zaštitu od grebanja podova
Minimalna garancija stolice 36 mjeseci . 
 Dimenzije stolice
 Ukupna Visina      min  845 mm
 Visina Sjedišta	  min  455  mm
 Ukupna  Širina 	  min  515 mm
 Ukupna Dubina     min  550 mm</t>
    </r>
  </si>
  <si>
    <r>
      <rPr>
        <b/>
        <i/>
        <sz val="11"/>
        <rFont val="Calibri"/>
        <family val="2"/>
      </rPr>
      <t>Laboratorijski stolac bez naslona</t>
    </r>
    <r>
      <rPr>
        <i/>
        <sz val="11"/>
        <rFont val="Calibri"/>
        <family val="2"/>
      </rPr>
      <t xml:space="preserve">
 Uvjeti kvalitete  materijala trebaju biti dokazani Europskim normama  DIN EN 1335-2/01.10 ili jednakovrijedno: ___________, DIN EN 1335-3/08.09 ili jednakovrijedno: ___________.  Stolica  ima mogućnost  pneumatske regulacije visine sjedala. izdržljivost tkanine na 100,000 ciklusa dokazivo certifikatima Europske norme BS EN 14465 ili jednakovrijedno: ___________ i koja ima atest BS EN 1021-1/2:1994 na negorivost ili jednakovrijedan atest: ___________
Sjedište stolice - presvučena visokokvalitetnom tkaninom ili ecco kožom boje prema izboru investitora, izdržljivost materijala na 100,000 ciklusa dokazivo certifikatima Europske norme BS EN 14465 ili jednakovrijedno: ___________ i koja ima atest BS EN 1021-1/2:1994 na negorivost ili jednakovrijedan atest: ___________.  Stolica  ima mogućnost  pneumatske regulacije visine , promjer sjedišta Min ø38
Školjka stolice je od visokokvalitetnog polipropilena, crne boje, koji se odlikuje visokom otpornošću na ogrebotine te je povezana na okvir , a spaja se ispod sjedala na bazu stolice.
Konstrukcija stolice izrađena od čeličnih metalnih profila. Baza stolice je izrađena od poliranog aluminija  u obliku peterokrake zvijezde na čijim završetcima se nalaze utori za kotače ili klizače. Minimalni promjer baze je  700 mm zbog veće stabilnosti stolice. 
Pneumatski podizač mehanizma omogućava prilagodbu visina sjedišta.
Ring za držanje nogu.
Kotači za tvrde podloge minimalnog  promjera 50 mm.
Minimalna garancija stolice 5 godina.
Ukupna visina:    Min  550-800 mm      </t>
    </r>
  </si>
  <si>
    <r>
      <t xml:space="preserve">Uredski radni stol 160x80x75cm
</t>
    </r>
    <r>
      <rPr>
        <i/>
        <sz val="11"/>
        <rFont val="Calibri"/>
        <family val="2"/>
      </rPr>
      <t>Dobava i postava uredskog stola. Radna ploča stola izrađena od ploče iverice E1 klase prema HRN EN 312 ili jednakovrijedno: ___________ minimalne debljine 25mm obostrano oplemenjene melaminskom folijom u UNI dekoru prema odabiru Investitora. Ploča fino izvedenih rubova, svi rubovi kantirani ABS trakom debljine 2mm u boji plohe stola. Nosiva konstrukcija je metalna i sastoji se od dvije noge u obliku slova "U" izrađene od metalnih profila kvadratičnog presjeka 45x45mm. Obje noge su povezane parom metalnih konzola (prečki) pravokutnog ili kvadratičnog presjeka uvučenima za 20cm od ruba stola. Metalna konstrukcija završno zaštićena plastifikacijom (epoxy prah) u RAL boji prema odabiru Investitora. Svi stolovi opremljeni podesivim nožicama za regulaciju visine min. 20mm. Stol ima prednju masku visine min 30cm od ploče iverice E1 klase prema HRN EN 312 ili jednakovrijedno: ___________ minimalne debljine 18mm obostrano oplemenjene melaminskom folijom i ABS rubnom trakom minimalne  debljine 2mm u istoj boji kao površina stola. Maska je uvučena od stražnje linije ploče stola i fiksira se na podnožje stola putem okova predviđenog za to. Maska je udaljena i od metalnih nogu (ostaviti prolaz za provlačenje kablova). Stolovi moraju biti sukladni normi HRN EN 527-1:2011 ili jednakovrijedno: ___________, HRN EN 527-2:2019 ili jednakovrijedno: ___________ i  HRN EN 527-3:2003 ili jednakovrijedno: ___________.</t>
    </r>
  </si>
  <si>
    <r>
      <t xml:space="preserve">Modularni stol za sastanke 90x60x75cm
</t>
    </r>
    <r>
      <rPr>
        <i/>
        <sz val="11"/>
        <rFont val="Calibri"/>
        <family val="2"/>
      </rPr>
      <t>Dobava i modularnog stola za sastanke dimenzija 90 x 60 i visine 75cm. Radna ploča stola izrađena od ploče iverice E1 klase prema HRN EN 312 ili jednakovrijedno minimalne debljine 25mm obostrano oplemenjene melaminskom folijom u UNI dekoru prema odabiru Investitora. Ploča fino izvedenih rubova, svi rubovi kantirani ABS trakom debljine 2mm u boji plohe stola. Nosiva konstrukcija je metalna i sastoji se četiri samostojeće noge visine 715mm koje se nalaze u svakom kutu stola. Noge izrađene od metalnih profila kvadratičnog presjeka 50x50mm završno zaštićena plastifikacijom (epoxy prah) u sivoj boji - RAL9006. Svi stolovi opremljeni podesivim nožicama za regulaciju visine 13+15mm. Stolovi moraju biti sukladni normi HRN EN 527-1:2011, HRN EN 527-2:2019 i  HRN EN 527-3:2003 ili jednakovrijedno.</t>
    </r>
  </si>
  <si>
    <r>
      <t xml:space="preserve">Ormarić na kotačima 60x75x75cm
</t>
    </r>
    <r>
      <rPr>
        <i/>
        <sz val="11"/>
        <rFont val="Calibri"/>
        <family val="2"/>
      </rPr>
      <t>Dobava i postava ladičara (mobilni niski ormarić ) dimenzija 60x75cm i visine 75cm s jednom metabox ladicom u gornjoj zoni elementa; ispod se nalazi dio sa jednostrukim zaokretnim vratima unutar kojih se nalaze dvije pomične police; police debljine 19mm. Korpus i prednjica ladica izrađen je od ploče iverice klase E1 prema HRN EN 312 ili jednakovrijedno: ___________ debljine 19mm obostrano oplemenjena melaminskom folijom, rubno ABS trakom 2mm. Ladičar je opremljen bravicom koja omogućuje centralno zaključavanje. Gornja ploča (top) ladičara od ploče iverice klase E1 prema HRN EN 312 ili jednakovrijedno: ___________ debljine 25mm obostrano oplemenjena melaminskom folijom obrađena sa svih strana ABS trakom debljine minimalno 2 mm. Ručkice ladica su ravne, metalne, kromirane s odgovarajućom površinskom zaštitom. Ladičar se montira na 4 kotača promjera 40 mm (gumena obloga za tvrde podove). Dekor melaminske folije elementa UNI dekor prema odabiru Investitora. Ormarić mora biti sukladan normama: HRN EN 14073-2:2008 ili jednakovrijedno: ___________ i HRN EN 14073- 3:2008 ili jednakovrijedno: ___________.</t>
    </r>
  </si>
  <si>
    <r>
      <t xml:space="preserve">Ormar dvokrilni sa policama 80x40x200cm
</t>
    </r>
    <r>
      <rPr>
        <i/>
        <sz val="11"/>
        <color theme="1"/>
        <rFont val="Calibri"/>
        <family val="2"/>
      </rPr>
      <t xml:space="preserve">Dobava i postava ormara dimenzija 80x40cm i visine 200cm prilagođen za pohranu 5 redova registratora po visini. Ormar je izrađen od ploče iverice E1 klase prema HRN EN 312 ili jednakovrijedno: ___________ obostrano oplemenjene melaminskom folijom. Police i top ormara debljine 25mm, korpus ormara i zaokretna vrata ormara debljine 19mm; leđa ormara debljine 8mm. Nosači pokretnih polica su "L" metalni - kromirani. Razmak između polica je prilagođen visini registratora formata A4 (min 330 mm). Ormari su opremljeni nožicama za regulaciju visine. Svi zatvoreni dijelovi ormara trebaju imati ravne metalne ručkice u boji aluminija i bravicu za zaključavanje s po tri ključa. Svi ormari su prilagođeni za međusobno spajanje u cjelinu. Dekor melaminske folije elementa UNI dekor prema odabiru Investitora. Ormari moraju biti sukladni normi HRN EN 16121:2017 ili jednakovrijedno: ___________.  </t>
    </r>
  </si>
  <si>
    <r>
      <t xml:space="preserve">Klupa za presvlačenje 150x40x40cm 
</t>
    </r>
    <r>
      <rPr>
        <i/>
        <sz val="11"/>
        <rFont val="Calibri"/>
        <family val="2"/>
      </rPr>
      <t>Čvrste metalne potkonstrukcije – plastificirane, standardna siva (RAL 7035). Sjedište izvedeno od lakiranih bukovih letvica zaobljenih rubova
udubljene glave od vijaka na mjestu za sjedenje na donjem dijelu metalne konstrukcije plastični štitnike koji onemogućavaju usijecanje nogu u pod.
Kvaliteta se dokazuje certifikatima prema normi: HRN EN 16139:2013 ili jednakovrijedno: ___________</t>
    </r>
  </si>
  <si>
    <r>
      <t xml:space="preserve">Ormar jednokrilni sa policama 40x40x200cm
</t>
    </r>
    <r>
      <rPr>
        <i/>
        <sz val="11"/>
        <color theme="1"/>
        <rFont val="Calibri"/>
        <family val="2"/>
      </rPr>
      <t xml:space="preserve">Dobava i postava ormara dimenzija 40x40cm i visine 200cm prilagođen za pohranu 5 redova registratora po visini. Ormar je izrađen od ploče iverice E1 klase prema HRN EN 312 ili jednakovrijedno: ___________ obostrano oplemenjene melaminskom folijom. Police i top ormara debljine 25mm, korpus ormara i zaokretna vrata ormara debljine 19mm; leđa ormara debljine 8mm. Nosači pokretnih polica su "L" metalni - kromirani. Razmak između polica je prilagođen visini registratora formata A4 (min 330 mm). Ormari su opremljeni nožicama za regulaciju visine. Svi zatvoreni dijelovi ormara trebaju imati ravne metalne ručkice u boji aluminija i bravicu za zaključavanje s po tri ključa. Svi ormari su prilagođeni za međusobno spajanje u cjelinu. Dekor melaminske folije elementa UNI dekor prema odabiru Investitora. Ormari moraju biti sukladni normi HRN EN 16121:2017 ili jednakovrijedno: ___________.  </t>
    </r>
  </si>
  <si>
    <r>
      <t xml:space="preserve">Stol za sastanke 160x80x75cm
</t>
    </r>
    <r>
      <rPr>
        <i/>
        <sz val="11"/>
        <rFont val="Calibri"/>
        <family val="2"/>
      </rPr>
      <t>Dobava i postava stola za sastanke. Radna ploča stola izrađena od ploče iverice E1 klase prema HRN EN 312 ili jednakovrijedno: ___________ minimalne debljine 25mm obostrano oplemenjene melaminskom folijom u UNI dekoru prema odabiru Investitora. Ploča fino izvedenih rubova, svi rubovi kantirani ABS trakom debljine 2mm u boji plohe stola. Nosiva konstrukcija je metalna i sastoji se od dvije noge u obliku slova "U" izrađene od metalnih profila kvadratičnog presjeka 45x45mm. Obje noge su povezane parom metalnih konzola (prečki) pravokutnog ili kvadratičnog presjeka uvučenima za 20cm od ruba stola. Metalna konstrukcija završno zaštićena plastifikacijom (epoxy prah) u RAL boji prema odabiru Investitora. Svi stolovi opremljeni podesivim nožicama za regulaciju visine min. 20mm. Stolovi moraju biti sukladni normi HRN EN 527-1:2011 ili jednakovrijedno: ___________, HRN EN 527-2:2019 ili jednakovrijedno: ___________ i  HRN EN 527-3:2003 ili jednakovrijedno: ___________</t>
    </r>
  </si>
  <si>
    <r>
      <rPr>
        <b/>
        <i/>
        <sz val="11"/>
        <rFont val="Calibri"/>
        <family val="2"/>
      </rPr>
      <t>Konferencijski stolac</t>
    </r>
    <r>
      <rPr>
        <i/>
        <sz val="11"/>
        <rFont val="Calibri"/>
        <family val="2"/>
      </rPr>
      <t xml:space="preserve">
Uvjeti kvalitete  materijala trebaju biti dokazani  izvještajem o ispitivanju  EN 13761 ili jednakovrijedno: ___________, EN 1728 ili jednakovrijedno: ___________, EN 1022 ili jednakovrijedno: ___________, EN 15373 level 2 ili jednakovrijedno: ___________, otpornosti površine i izdržljivost tkanine na 160,000 ciklusa dokazivo certifikatima Europske norme EN 12947-2:2000 ili jednakovrijedno: ___________ i koja ima atest BS EN 1021-2:2007 ili jednakovrijedno: ___________ na negorivost. Stolica  ima sjedište i naslon izvedeno iz dva dijela .
Naslon stolice minimalne visine od poda 845 mm , naslon ergonomski oblikovan i  presvučen  visokokvalitetnom tkaninom prema izboru , 
Sjedište stolice,  presvučeno visokokvalitetnom  tkaninom  boje prema izboru sa minimalno 10 boja na izbor, koja ima izdržljivost  min. 160,000 ciklusa dokazivo certifikatima Europske norme EN 12947-2:2000 ili jednakovrijedno: ___________ i koja ima atest BS EN 1021-2:2007 ili jednakovrijedno: ___________ na negorivost. 
Konstrukcija stolice izvedena  od  savijenih okruglih čeličnih cijevi završne obrade  chrom u obliku skije u doljem dijelu savinute prema van, Pvc nogice za zaštitu od grebanja podova
 Dimenzije stolice
 Ukupna Visina         min  845 mm
 Visina Sjedišta	  min  455  mm
 Ukupna  Širina 	  min  515 mm
 Ukupna Dubina     min  550 mm</t>
    </r>
  </si>
  <si>
    <r>
      <t xml:space="preserve">Vješalica
</t>
    </r>
    <r>
      <rPr>
        <i/>
        <sz val="11"/>
        <color theme="1"/>
        <rFont val="Calibri"/>
        <family val="2"/>
      </rPr>
      <t xml:space="preserve">Dobava i postava samostojeće vješalice. Vješalica metalna sa završnom obradom bojanjem epoxi prahom u bijeloj, narančastoj, crnoj, zelenoj, sivoj, antracit sivoj ili srebrnoj boji. Opremljena sa minimalno 8 kukica za odjeću u raznim visinama i prstenom - stalkom za kišobrane. Ukupna visina:  minimalno 1860mm. Ukupna širina: minimalno 625mm.  </t>
    </r>
  </si>
  <si>
    <r>
      <t xml:space="preserve">Modularni stol za sastanke 90x60x75cm
</t>
    </r>
    <r>
      <rPr>
        <i/>
        <sz val="11"/>
        <rFont val="Calibri"/>
        <family val="2"/>
      </rPr>
      <t>Dobava i modularnog stola za sastanke dimenzija 90 x 60 i visine 75cm. Radna ploča stola izrađena od ploče iverice E1 klase prema HRN EN 312 ili jednakovrijedno: ___________ minimalne debljine 25mm obostrano oplemenjene melaminskom folijom u UNI dekoru prema odabiru Investitora. Ploča fino izvedenih rubova, svi rubovi kantirani ABS trakom debljine 2mm u boji plohe stola. Nosiva konstrukcija je metalna i sastoji se četiri samostojeće noge visine 715mm koje se nalaze u svakom kutu stola. Noge izrađene od metalnih profila kvadratičnog presjeka 50x50mm završno zaštićena plastifikacijom (epoxy prah) u sivoj boji - RAL9006. Svi stolovi opremljeni podesivim nožicama za regulaciju visine 13+15mm. Stolovi moraju biti sukladni normi HRN EN 527-1:2011 ili jednakovrijedno: ___________, HRN EN 527-2:2019 ili jednakovrijedno: ___________ i  HRN EN 527-3:2003 ili jednakovrijedno: ___________.</t>
    </r>
  </si>
  <si>
    <r>
      <rPr>
        <b/>
        <i/>
        <sz val="11"/>
        <rFont val="Calibri"/>
        <family val="2"/>
      </rPr>
      <t>Konferencijski stolac</t>
    </r>
    <r>
      <rPr>
        <i/>
        <sz val="11"/>
        <rFont val="Calibri"/>
        <family val="2"/>
      </rPr>
      <t xml:space="preserve">
 Uvjeti kvalitete  materijala trebaju biti dokazani  izvještajem o ispitivanju  EN 13761 ili jednakovrijedno: ___________, EN 1728 ili jednakovrijedno: ___________, EN 1022 ili jednakovrijedno: ___________, EN 15373 level 2 ili jednakovrijedno: ___________, otpornosti površine i izdržljivost tkanine na 160,000 ciklusa dokazivo certifikatima Europske norme EN 12947-2:2000 ili jednakovrijedno: ___________ i koja ima atest BS EN 1021-2:2007 na negorivost ili jednakovrijedan atest: ___________. Stolica  ima sjedište i naslon izvedeno iz dva dijela .
Naslon stolice minimalne visine od poda 845 mm , naslon ergonomski oblikovan i  presvučen  visokokvalitetnom tkaninom prema izboru , 
Sjedište stolice,  presvučeno visokokvalitetnom  tkaninom  boje prema izboru sa minimalno 10 boja na izbor, koja ima izdržljivost  min. 160,000 ciklusa dokazivo certifikatima Europske norme EN 12947-2:2000 ili jednakovrijedno: ___________ i koja ima atest BS EN 1021-2:2007 na negorivost ili jednakovrijedan atest: ___________. 
Konstrukcija stolice izvedena  od  savijenih okruglih čeličnih cijevi završne obrade  chrom u obliku skije u doljem dijelu savinute prema van, Pvc nogice za zaštitu od grebanja podova
 Dimenzije stolice
 Ukupna Visina   min  845 mm
 Visina Sjedišta	  min  455  mm
 Ukupna  Širina 	  min  515 mm
 Ukupna Dubina     min  550 mm</t>
    </r>
  </si>
  <si>
    <r>
      <t xml:space="preserve">Blok kuhinja 124x60x91/241cm
</t>
    </r>
    <r>
      <rPr>
        <i/>
        <sz val="11"/>
        <rFont val="Calibri"/>
        <family val="2"/>
      </rPr>
      <t xml:space="preserve">Blok kuhinja s uključenim ugradbenim hladnjakom, sudoperom bez ocjeđivača, slavinom i ugradbenom električnom stakloreramičkom  pločom za kuhanje sa dva mjesta za kuhanje. Donji elementi dimenzija (šxdxh): 1240x600xh910mm. Kuhinjska radna ploča debljine 38mm rubno obrađen s tri strane trakom debljine 2mm u bijelom dekoru. Dvije završne blende izrađene iz iverala debljine 18mm u bijelom dekoru, visine 860mm. Korpus s jednokrilnim vratima dimenzija (šxdxh) 600x560x720mm na plastičnim nogama visine 150mm izrađen je iz iverala debljine 18mm u dekoru NK bijela. U korpusu je osiguran prostor za ugradnju sudopera, pipu i za spajanje na odvod. U otvor širine 600mm se ugrađuje hladnjak, fronta koja se spaja s frontom ugradbenog hladnjaka se izrađuje iz bijelog iverala debljine 18mm. Iznad hladnjaka se nalazi ugradbena električna ploča za kuhanje. Na radnoj ploče se urezuje prostor za ugradnju sudopera, pipe i ugradbene električne ploče za kuhanje. Sa stražnje strane radne ploče se postavlja aluminijska kutna letva. Svi vidljivi rubovi se obrađuju ABS trakom debljine 2mm. Gornji elementi sveukupnih dimenzija (šxdxh) 1200x350xh900mm: Dimenzija jednog elementa (šxdxh) 600x350xh900. Element s jednokrilnim je izrađen iz bijelog iverala debljine 18mm s dvije pomične police, rubovi su obrađeni trakom debljine 2mm. Leđa su bijeli HDF debljine 3mm. 
Ručke svih elemenata imaju razmak bušenja od 128mm, ručka po odabiru investitora.    </t>
    </r>
  </si>
  <si>
    <r>
      <t xml:space="preserve">Stolić za dnevni boravak 60x60x40cm
</t>
    </r>
    <r>
      <rPr>
        <i/>
        <sz val="11"/>
        <color theme="1"/>
        <rFont val="Calibri"/>
        <family val="2"/>
      </rPr>
      <t>Dobava i postava klub stolića dimenzija 60 x 60cm i visine 40cm. Ploča stola izrađena je od ploče iverice klase E1 prema HRN EN 312 ili jednakovrijedno: ___________ debljine 25mm obostrano oplemenjena melaminskom folijom, rubno ABS trakom 2mm. Konstrukcija stola izrađena je od metalnih čeličnih cijevi presjeka 20x20mm površinski završno zaštićena plastifikacijom (epoxy prah) u RAL boji prema odabiru Investitora. Stol mora biti sukladan normi HRN EN 15372:2016, nivo 2  ili jednakovrijedno: ___________.</t>
    </r>
    <r>
      <rPr>
        <b/>
        <i/>
        <sz val="11"/>
        <color theme="1"/>
        <rFont val="Calibri"/>
        <family val="2"/>
        <charset val="238"/>
      </rPr>
      <t xml:space="preserve">
 </t>
    </r>
  </si>
  <si>
    <r>
      <t xml:space="preserve">Kauč - dvosjed
</t>
    </r>
    <r>
      <rPr>
        <i/>
        <sz val="11"/>
        <rFont val="Calibri"/>
        <family val="2"/>
      </rPr>
      <t>Tapecirano sjedalo, naslon i rukonasloni: 
Konstrukcija: masivno drvo, MDF i Iveral
"Punjenje: hladno lijevana poliuretanska
pjena visoke izdržljivosti, poliesterska vata"
Postolje/nogice metal - kromirani, podest drveni
"Obloga kvalitetna eko koža minimalno sljedećih karakteristika:
~ težina min. 500g/m2, 
~ otporna na vlagu i mrlje,
~ s antibakterijskom i antifungalnom zaštitom,
~ opterećenje/otpornost na habanje min 100000 ciklusa prema Martindale, 
~ otpornost na požar prema HRN EN 1021-1, 2 ili jednakovrijedno: ___________
Visina sjedenja 40 - 45 cm. Postolje podignuto od poda min 12 cm. 
Napomena: materijal i dizajn mora biti usklađen s poz. 529 (trosjed), 531 (fotelja), 532 (stolić) koji čine garnituru
~ dim. 150*85*85 cm (+/-10%), visina sjedenja 40 - 45 cm</t>
    </r>
  </si>
  <si>
    <r>
      <t xml:space="preserve">Krevet 140x200cm
</t>
    </r>
    <r>
      <rPr>
        <i/>
        <sz val="11"/>
        <rFont val="Calibri"/>
        <family val="2"/>
      </rPr>
      <t>Dobava i postava kreveta dimenzija 140x200cm. VANJSKA DIMENZIJA KREVETA (d. v. š.). 207,8 x 83 x 148cm. Visina uzglavlja 83cm. Osnovna konstrukcija kreveta - stranice izvedena iz ploče iverice E1 klase prema HRN EN 312 ili jednakovrijedno: ___________ minimalne debljine 25mm obostrano oplemenjene melaminskom folijom u UNI dekoru prema odabiru Investitora. Krevet se oslanja na pod pomoću 4 metalne noge. Visokokvalitetan madrac dimenzija 1400x2000 i visine 250mm povišenom F2 džepićastom jezgrom, oblogama od  PU pjene i teškogorivom tkaninom.</t>
    </r>
  </si>
  <si>
    <r>
      <t xml:space="preserve">Konferencijski stolac
</t>
    </r>
    <r>
      <rPr>
        <i/>
        <sz val="11"/>
        <rFont val="Calibri"/>
        <family val="2"/>
      </rPr>
      <t>Uvjeti kvalitete  materijala trebaju biti dokazani  izvještajem o ispitivanju  EN 13761 ili jednakovrijedno: ___________, EN 1728 ili jednakovrijedno: ___________, EN 1022 ili jednakovrijedno: ___________, EN 15373 level 2 ili jednakovrijedno: ___________, otpornosti površine i izdržljivost tkanine na 160,000 ciklusa dokazivo certifikatima Europske norme EN 12947-2:2000 ili jednakovrijedno: ___________ i koja ima atest BS EN 1021-2:2007 na negorivost ili jednakovrijedan atest: ___________. Stolica  ima sjedište i naslon izvedeno iz dva dijela .
Naslon stolice minimalne visine od poda 845 mm , naslon ergonomski oblikovan i  presvučen  visokokvalitetnom tkaninom prema izboru , 
Sjedište stolice,  presvučeno visokokvalitetnom  tkaninom  boje prema izboru sa minimalno 10 boja na izbor, koja ima izdržljivost  min. 160,000 ciklusa dokazivo certifikatima Europske norme EN 12947-2:2000 ili jednakovrijedno: ___________ i koja ima atest BS EN 1021-2:2007 na negorivost ili jednakovrijedan atest: ___________. 
Konstrukcija stolice izvedena  od  savijenih okruglih čeličnih cijevi završne obrade  chrom u obliku skije u doljem dijelu savinute prema van, Pvc nogice za zaštitu od grebanja podova
 Dimenzije stolice
 Ukupna Visina         min  845 mm
 Visina Sjedišta	  min  455  mm
 Ukupna  Širina 	  min  515 mm
 Ukupna Dubina     min  550 mm</t>
    </r>
  </si>
  <si>
    <r>
      <t xml:space="preserve">Ormar dvokrilni sa policama 80x40x200cm
</t>
    </r>
    <r>
      <rPr>
        <i/>
        <sz val="11"/>
        <color theme="1"/>
        <rFont val="Calibri"/>
        <family val="2"/>
      </rPr>
      <t xml:space="preserve">Dobava i postava ormara dimenzija 80x40cm i visine 200cm prilagođen za pohranu 5 redova registratora po visini. Ormar je izrađen od ploče iverice E1 klase prema HRN EN 312 ili jednakovrijedno: ___________ obostrano oplemenjene melaminskom folijom. Police i top ormara debljine 25mm, korpus ormara i zaokretna vrata ormara debljine 19mm; leđa ormara debljine 8mm. Nosači pokretnih polica su "L" metalni - kromirani. Razmak između polica je prilagođen visini registratora formata A4 (min 330 mm). Ormari su opremljeni nožicama za regulaciju visine. Svi zatvoreni dijelovi ormara trebaju imati ravne metalne ručkice u boji aluminija i bravicu za zaključavanje s po tri ključa. Svi ormari su prilagođeni za međusobno spajanje u cjelinu. Dekor melaminske folije elementa UNI dekor prema odabiru Investitora.. Ormari moraju biti sukladni normi HRN EN 16121:2017 ili jednakovrijedno: ___________.  </t>
    </r>
  </si>
  <si>
    <r>
      <t xml:space="preserve">Blok stol
</t>
    </r>
    <r>
      <rPr>
        <i/>
        <sz val="11"/>
        <rFont val="Calibri"/>
        <family val="2"/>
      </rPr>
      <t>Stol dimenzija 60x60xh75 cm. Radna ploča stola izrađena od iverala 25 mm debljine kantirana ABS trakom 2 mm debljine u uni dekoru prema odabiru investitora. Metalne noge "T" oblika međusobno povezanih metalnim veznikom sa mogućnošću provođenja kablova plastificirane u sivu boju.</t>
    </r>
  </si>
  <si>
    <r>
      <t xml:space="preserve">Stol
</t>
    </r>
    <r>
      <rPr>
        <i/>
        <sz val="11"/>
        <rFont val="Calibri"/>
        <family val="2"/>
      </rPr>
      <t>Kuhinjski stol dimenzija 120x60xh75 cm. Ploča stola izrađena od iverala 25 mm debljine kantirana ABS trakom 2 mm debljine u uni dekoru prema odabiru investitora. Noge stola izrađene od metalnih kvadratnih cijevi 5x5 cm plastificirane u sivu boju međusobno povezane metalnim cijevima 4x2 cm plastificiranim u sivu boju.</t>
    </r>
  </si>
  <si>
    <r>
      <t xml:space="preserve">Konferencijski stolac
</t>
    </r>
    <r>
      <rPr>
        <i/>
        <sz val="11"/>
        <rFont val="Calibri"/>
        <family val="2"/>
      </rPr>
      <t>Visoko kvalitetna ergonomski oblikovana stolica Uvjeti kvalitete  materijala trebaju biti dokazani  izvještajem o ispitivanju  EN 13761 ili jednakovrijedno: ___________, EN 1728 ili jednakovrijedno: ___________, EN 1022 ili jednakovrijedno: ___________, EN 15373 level 2 ili jednakovrijedno: ___________, otpornosti površine i izdržljivost tkanine na 160,000 ciklusa dokazivo certifikatima Europske norme EN 12947-2:2000 ili jednakovrijedno: ___________ i koja ima atest BS EN 1021-2:2007 na negorivost ili jednakovrijedan atest: ___________. Stolica  ima sjedište i naslon izvedeno iz dva dijela. Naslon stolice minimalne visine od poda 845 mm , naslon ergonomski oblikovan i  presvučen  visokokvalitetnom tkaninom prema izboru. Sjedište stolice, presvučeno visokokvalitetnom  tkaninom  boje prema izboru sa minimalno 10 boja na izbor, koja ima izdržljivost  min. 160,000 ciklusa dokazivo certifikatima Europske norme EN 12947-2:2000 ili jednakovrijedno: ___________ i koja ima atest BS EN 1021-2:2007 na negorivost ili jednakovrijedan atest: ___________. Konstrukcija stolice izvedena  od  savijenih okruglih čeličnih cijevi završne obrade  chrom u obliku skije u doljem dijelu savinute prema van, PVC nogice za zaštitu od grebanja podova
 Dimenzije stolice
 Ukupna Visina   min  845 mm
 Visina Sjedišta	  min  455 mm
 Ukupna  Širina 	  min  515mm
 Ukupna Dubina     min  550 mm</t>
    </r>
  </si>
  <si>
    <r>
      <t xml:space="preserve">Modularni stol za sastanke 90x80x75cm
</t>
    </r>
    <r>
      <rPr>
        <i/>
        <sz val="11"/>
        <rFont val="Calibri"/>
        <family val="2"/>
      </rPr>
      <t>Dobava i modularnog stola za sastanke dimenzija 90 x 80 i visine 75cm. Radna ploča stola izrađena od ploče iverice E1 klase prema HRN EN 312 ili jednakovrijedno: ___________ minimalne debljine 25mm obostrano oplemenjene melaminskom folijom u UNI dekoru prema odabiru Investitora. Ploča fino izvedenih rubova, svi rubovi kantirani ABS trakom debljine 2mm u boji plohe stola. Nosiva konstrukcija je metalna i sastoji se četiri samostojeće noge visine 715mm koje se nalaze u svakom kutu stola. Noge izrađene od metalnih profila kvadratičnog presjeka 50x50mm završno zaštićena plastifikacijom (epoxy prah) u sivoj boji - RAL9006. Svi stolovi opremljeni podesivim nožicama za regulaciju visine 13+15mm. Stolovi moraju biti sukladni normi HRN EN 527-1:2011 ili jednakovrijedno: ___________, HRN EN 527-2:2019 ili jednakovrijedno: ___________ i  HRN EN 527-3:2003 ili jednakovrijedno: ___________.</t>
    </r>
  </si>
  <si>
    <r>
      <t xml:space="preserve">Modularni stol u knjižnici 90x60x75cm
</t>
    </r>
    <r>
      <rPr>
        <i/>
        <sz val="11"/>
        <rFont val="Calibri"/>
        <family val="2"/>
      </rPr>
      <t>Dobava i modularnog stola za sastanke dimenzija 90 x 60 i visine 75cm. Radna ploča stola izrađena od ploče iverice E1 klase prema HRN EN 312 ili jednakovrijedno: ___________ minimalne debljine 25mm obostrano oplemenjene melaminskom folijom u UNI dekoru prema odabiru Investitora. Ploča fino izvedenih rubova, svi rubovi kantirani ABS trakom debljine 2mm u boji plohe stola. Nosiva konstrukcija je metalna i sastoji se četiri samostojeće noge visine 715mm koje se nalaze u svakom kutu stola. Noge izrađene od metalnih profila kvadratičnog presjeka 50x50mm završno zaštićena plastifikacijom (epoxy prah) u sivoj boji - RAL9006. Svi stolovi opremljeni podesivim nožicama za regulaciju visine 13+15mm. Stolovi moraju biti sukladni normi HRN EN 527-1:2011 ili jednakovrijedno: ___________, HRN EN 527-2:2019 ili jednakovrijedno: ___________ i  HRN EN 527-3:2003 ili jednakovrijedno: ___________.</t>
    </r>
  </si>
  <si>
    <r>
      <t xml:space="preserve">Stol za sastanke 200x80x75cm
</t>
    </r>
    <r>
      <rPr>
        <i/>
        <sz val="11"/>
        <rFont val="Calibri"/>
        <family val="2"/>
      </rPr>
      <t>Dobava i postava stola za sastanke. Radna ploča stola izrađena od ploče iverice E1 klase prema HRN EN 312 ili jednakovrijedno: ___________ minimalne debljine 25mm obostrano oplemenjene melaminskom folijom u UNI dekoru prema odabiru Investitora. Ploča fino izvedenih rubova, svi rubovi kantirani ABS trakom debljine 2mm u boji plohe stola. Nosiva konstrukcija je metalna i sastoji se od dvije noge u obliku slova "U" izrađene od metalnih profila kvadratičnog presjeka 45x45mm. Obje noge su povezane parom metalnih konzola (prečki) pravokutnog ili kvadratičnog presjeka uvučenima za 20cm od ruba stola. Metalna konstrukcija završno zaštićena plastifikacijom (epoxy prah) u RAL boji prema odabiru Investitora. Svi stolovi opremljeni podesivim nožicama za regulaciju visine min. 20mm. Stolovi moraju biti sukladni normi HRN EN 527-1:2011 ili jednakovrijedno: ___________, HRN EN 527-2:2019 ili jednakovrijedno: ___________ i  HRN EN 527-3:2003 ili jednakovrijedno: ___________.</t>
    </r>
  </si>
  <si>
    <r>
      <t xml:space="preserve">Konferencijski stolac
</t>
    </r>
    <r>
      <rPr>
        <i/>
        <sz val="11"/>
        <rFont val="Calibri"/>
        <family val="2"/>
      </rPr>
      <t>Visoko kvalitetna ergonomski oblikovana stolica-Uvjeti kvalitete  materijala trebaju biti dokazani  izvještajem o ispitivanju  EN 13761 ili jednakovrijedno: ___________, EN 1728 ili jednakovrijedno: ___________, EN 1022 ili jednakovrijedno: ___________, EN 15373 level 2 ili jednakovrijedno: ___________, otpornosti površine i izdržljivost tkanine na 160,000 ciklusa dokazivo certifikatima Europske norme EN 12947-2:2000 ili jednakovrijedno: ___________ i koja ima atest BS EN 1021-2:2007 na negorivost ili jednakovrijedan atest: ___________. Stolica  ima sjedište i naslon izvedeno iz dva dijela .
Naslon stolice minimalne visine od poda 845 mm , naslon ergonomski oblikovan i  presvučen  visokokvalitetnom tkaninom prema izboru , 
Sjedište stolice,  presvučeno visokokvalitetnom  tkaninom  boje prema izboru sa minimalno 10 boja na izbor, koja ima izdržljivost  min. 160,000 ciklusa dokazivo certifikatima Europske norme EN 12947-2:2000 ili jednakovrijedno: ___________ i koja ima atest BS EN 1021-2:2007 na negorivost ili jednakovrijedan atest: ___________. 
Konstrukcija stolice izvedena  od  savijenih okruglih čeličnih cijevi završne obrade  chrom u obliku skije u doljem dijelu savinute prema van, Pvc nogice za zaštitu od grebanja podova
 Dimenzije stolice
 Ukupna Visina         min  845 mm
 Visina Sjedišta	  min  455  mm
 Ukupna  Širina 	  min  515 mm
 Ukupna Dubina     min  550 mm</t>
    </r>
  </si>
  <si>
    <r>
      <rPr>
        <b/>
        <i/>
        <sz val="11"/>
        <color theme="1"/>
        <rFont val="Calibri"/>
        <family val="2"/>
      </rPr>
      <t>Vješalica</t>
    </r>
    <r>
      <rPr>
        <i/>
        <sz val="11"/>
        <color theme="1"/>
        <rFont val="Calibri"/>
        <family val="2"/>
        <charset val="238"/>
      </rPr>
      <t xml:space="preserve">
Dobava i postava samostojeće vješalice. Vješalica metalna sa završnom obradom bojanjem epoxi prahom u bijeloj, narančastoj, crnoj, zelenoj, sivoj, antracit sivoj ili srebrnoj boji. Opremljena sa minimalno 8 kukica za odjeću u raznim visinama i prstenom - stalkom za kišobrane. Ukupna visina:  minimalno 1860mm. Ukupna širina: minimalno 625mm.  </t>
    </r>
  </si>
  <si>
    <r>
      <t xml:space="preserve">Uredski radni stol 160x80x75cm.
</t>
    </r>
    <r>
      <rPr>
        <i/>
        <sz val="11"/>
        <rFont val="Calibri"/>
        <family val="2"/>
      </rPr>
      <t>Dobava i postava uredskog stola. Radna ploča stola izrađena od ploče iverice E1 klase prema HRN EN 312 ili jednakovrijedno: ___________ minimalne debljine 25mm obostrano oplemenjene melaminskom folijom u UNI dekoru prema odabiru Investitora. Ploča fino izvedenih rubova, svi rubovi kantirani ABS trakom debljine 2mm u boji plohe stola. Nosiva konstrukcija je metalna i sastoji se od dvije noge u obliku slova "U" izrađene od metalnih profila kvadratičnog presjeka 45x45mm. Obje noge su povezane parom metalnih konzola (prečki) pravokutnog ili kvadratičnog presjeka uvučenima za 20cm od ruba stola. Metalna konstrukcija završno zaštićena plastifikacijom (epoxy prah) u RAL boji prema odabiru Investitora. Svi stolovi opremljeni podesivim nožicama za regulaciju visine min. 20mm. Stol ima prednju masku visine min 30cm od ploče iverice E1 klase prema HRN EN 312 ili jednakovrijedno: ___________ minimalne debljine 18mm obostrano oplemenjene melaminskom folijom i ABS rubnom trakom minimalne  debljine 2mm u istoj boji kao površina stola. Maska je uvučena od stražnje linije ploče stola i fiksira se na podnožje stola putem okova predviđenog za to. Maska je udaljena i od metalnih nogu (ostaviti prolaz za provlačenje kablova). Stolovi moraju biti sukladni normi HRN EN 527-1:2011 ili jednakovrijedno: ___________, HRN EN 527-2:2019 ili jednakovrijedno: ___________ i  HRN EN 527-3:2003 ili jednakovrijedno: ___________.</t>
    </r>
  </si>
  <si>
    <r>
      <t xml:space="preserve">Laboratorijski stolac sa naslonom za leđa
</t>
    </r>
    <r>
      <rPr>
        <i/>
        <sz val="11"/>
        <color theme="1"/>
        <rFont val="Calibri"/>
        <family val="2"/>
      </rPr>
      <t>Uvjeti kvalitete dokazani Europskim normama PN-EN 1335 ili jednakovrijedno: ___________ , EN 1022 ili jednakovrijedno: ___________.
Stolac ima  mogućnost  pneumatske regulacije visine.
Naslon stolice -  ergonomski je oblikovan, na središnjem nosaču završne obrade crne boje, naslon čini visoko kvalitetni poliuretan koji se odlikuje visokom otpornošću na ogrebotine , crne je boje, perforiran sa rupicama za prozračivanje , visina naslona min 390 mm
Sjedište stolice -  ergonomski je oblikovano, sastoji se od PVC jezgre na koju je aplicirana poliuretanska pjena crne boje  sa rupicama za prozračivanje , Podešavanje visine sjedišta pomoču pneumatskog podizača. Školjka stolice je od  polipropilena, crne boje , koji se odlikuje visokom otpornošću na ogrebotine te povezuje  okvir, a spaja se ispod sjedala na bazu stolice. Konstrukcija stolice izrađena od čeličnih metalnih profila crne boje. Baza stolice je izrađena PVC odljevka u obliku peterokrake zvijezde na čijim završetcima se nalaze utori za kotače. Minimalni promjer baze je 710 mm. Mehanizam za podešavanje nagiba naslona i nagiba sjedala , podešavanje visine naslona, podešavanje otpora nagiba naslona. Nosivost do 150 kg. Na  kraju baze umjesto kotača kilzači/nogice za povećanje stabilnosti stolca.
Ukupna visina stolice:    min  1020-1350 mm 
Visina sjedišta:                min   605-865 mm
Promjer baze stolice :    min  715mm                        
Visina naslona  :              min 390 mm</t>
    </r>
  </si>
  <si>
    <r>
      <t xml:space="preserve">Konferencijski stolac
</t>
    </r>
    <r>
      <rPr>
        <i/>
        <sz val="11"/>
        <rFont val="Calibri"/>
        <family val="2"/>
      </rPr>
      <t>Uvjeti kvalitete  materijala trebaju biti dokazani  izvještajem o ispitivanju  EN 13761 ili jednakovrijedno: ___________, EN 1728 ili jednakovrijedno: ___________, EN 1022 ili jednakovrijedno: ___________, EN 15373 level 2 ili jednakovrijedno: ___________, otpornosti površine i izdržljivost tkanine na 160,000 ciklusa dokazivo certifikatima Europske norme EN 12947-2:2000 ili jednakovrijedno: ___________ i koja ima atest BS EN 1021-2:2007 ili jednakovrijedno: ___________ na negorivost. Stolica  ima sjedište i naslon izvedeno iz dva dijela .
Naslon stolice minimalne visine od poda 845 mm , naslon ergonomski oblikovan i  presvučen  visokokvalitetnom tkaninom prema izboru , 
Sjedište stolice,  presvučeno visokokvalitetnom  tkaninom  boje prema izboru sa minimalno 10 boja na izbor, koja ima izdržljivost  min. 160,000 ciklusa dokazivo certifikatima Europske norme EN 12947-2:2000 ili jednakovrijedno: ___________ i koja ima atest BS EN 1021-2:2007 na negorivost ili jednakovrijedan atest: ___________. 
Konstrukcija stolice izvedena  od  savijenih okruglih čeličnih cijevi završne obrade  chrom u obliku skije u doljem dijelu savinute prema van, Pvc nogice za zaštitu od grebanja podova
 Dimenzije stolice
 Ukupna Visina         min  845 mm
 Visina Sjedišta	  min  455  mm
 Ukupna  Širina 	  min  515 mm
 Ukupna Dubina     min  550 mm</t>
    </r>
  </si>
  <si>
    <r>
      <t xml:space="preserve">Kuhinja
</t>
    </r>
    <r>
      <rPr>
        <i/>
        <sz val="11"/>
        <rFont val="Calibri"/>
        <family val="2"/>
      </rPr>
      <t>Blok kuhinja s ugradbenim hladnjakom, sudoperom bez ocjeđivača, pipom i ugradbenom električnom pločom za kuhanje. Donji elementi dimenzija, 3 elementa (šxdxh): 1840x600xh910mm. Kuhinjska radna ploča debljine 38mm rubno obrađen s tri strane trakom debljine 2mm u bijelom dekoru. Dvije završne blende izrađene iz iverala debljine 18mm u bijelom dekoru, visine 860mm. Korpus s jednokrilnim vratima dimenzija (šxdxh) 600x560x720mm na plastičnim nogama visine 150mm izrađen je iz iverala debljine 18mm u dekoru NK bijela. U korpusu je osiguran prostor za ugradnju sudopera, pipu i za spajanje na odvod. U otvor širine 600mm se ugrađuje hladnjak, fronta koja se spaja s frontom ugradbenog hladnjaka se izrađuje iz bijelog iverala debljine 18mm. Iznad hladnjaka se nalazi ugradbena električna ploča za kuhanje. Na radnoj ploče se urezuje prostor za ugradnju sudopera, pipe i ugradbene električne ploče za kuhanje. Sa stražnje strane radne ploče se postavlja aluminijska kutna letva. Svi vidljivi rubovi se obrađuju trakom debljine 2mm.
Korpus s jednokrilnim vratima i pomičnom policom dimenzija (šxdxh) 600x560x720mm na plastičnim nogama visine 150mm izrađen je iz iverala debljine 18mm u dekoru NK bijela. Gornji elementi sveukupnih dimenzija (šxdxh) 1800x350xh900mm: Dimenzija jednog elementa (šxdxh) 600x350xh900. Element s jednokrilnim je izrađen iz bijelog iverala debljine 18mm s dvije pomične police, rubovi su obrađeni trakom debljine 2mm. Leđa su bijeli HDF debljine 3mm. Ručke svih elemenata imaju razmak bušenja od 128mm, ručka po odabiru investitora.</t>
    </r>
  </si>
  <si>
    <r>
      <t xml:space="preserve">Ormar dvokrilni sa policama 80x40x200cm
</t>
    </r>
    <r>
      <rPr>
        <i/>
        <sz val="11"/>
        <color theme="1"/>
        <rFont val="Calibri"/>
        <family val="2"/>
      </rPr>
      <t xml:space="preserve">Dobava i postava ormara dimenzija 80x40cm i visine 200cm prilagođen za pohranu 5 redova registratora po visini. Ormar je izrađen od ploče iverice E1 klase prema HRN EN 312  ili jednakovrijedno: ___________ obostrano oplemenjene melaminskom folijom. Police i top ormara debljine 25mm, korpus ormara i zaokretna vrata ormara debljine 19mm; leđa ormara debljine 8mm. Nosači pokretnih polica su "L" metalni - kromirani. Razmak između polica je prilagođen visini registratora formata A4 (min 330 mm). Ormari su opremljeni nožicama za regulaciju visine. Svi zatvoreni dijelovi ormara trebaju imati ravne metalne ručkice u boji aluminija i bravicu za zaključavanje s po tri ključa. Svi ormari su prilagođeni za međusobno spajanje u cjelinu. Dekor melaminske folije elementa UNI dekor prema odabiru Investitora. Ormari moraju biti sukladni normi HRN EN 16121:2017 ili jednakovrijedno: ___________.  </t>
    </r>
  </si>
  <si>
    <r>
      <t xml:space="preserve">Kartotečni metalni ormar s 5 ladica 52x63x128,5 mm.
</t>
    </r>
    <r>
      <rPr>
        <i/>
        <sz val="11"/>
        <rFont val="Calibri"/>
        <family val="2"/>
      </rPr>
      <t>Ormar je izrađen od čeličnog lima i površinski zaštićen bojom sušenom na visokim temperaturama (plastifikacijom) u svijetlo sivoj boji RAL 7035.  Ormar ima centralno zaključavanje s cilindar bravom s 2 ključa. Ormar je opremljen s 5 ladica s pregradom za odlaganje dokumenata dim. (ŠxV) 213x215 mm.
Dozvoljena odstupanja dimenzija su +/- 2%.
Kvaliteta se dokazuje certifikatima prema normama: HRN EN 14073-2:2008 ili jednakovrijedno: ___________, HRN EN 14073-3:2008 ili jednakovrijedno: ___________.
U cijenu je uključena dobava, doprema i montaža do pune funkcionalnosti.</t>
    </r>
  </si>
  <si>
    <r>
      <t xml:space="preserve">Ormar sa kliznim vratima
</t>
    </r>
    <r>
      <rPr>
        <i/>
        <sz val="11"/>
        <rFont val="Calibri"/>
        <family val="2"/>
      </rPr>
      <t>Ormar s kliznim vratima dim. 320x40xh270 cm. Korpus i police izrađeni od iverala 18 mm debljine kantirane ABS trakom 2 mm debljine u uni boji prema odabiru investitora. Leđa ormara izrađena od lesonita 4 mm debljine. Vrata ormara izrađena od iverala 18 mm debljine kantirane ABS trakom u uni boji prema odabiru investitora, sa ugrađenim ukrutama. Unutrašnjost ormara sadrži 5 polica po visini za odlaganje stvari. Ugrađen kvalitetan okov za klizna vrata i ugradbene ručkice.</t>
    </r>
  </si>
  <si>
    <r>
      <t xml:space="preserve">Klub stolić 95x30x40cm
</t>
    </r>
    <r>
      <rPr>
        <i/>
        <sz val="11"/>
        <color theme="1"/>
        <rFont val="Calibri"/>
        <family val="2"/>
      </rPr>
      <t>Dobava i postava klub stolića dimenzija 95 x 30cm i visine 40cm. Ploča stola izrađena je od ploče iverice klase E1 prema HRN EN 312 ili jednakovrijedno: ___________ debljine 25mm obostrano oplemenjena melaminskom folijom, rubno ABS trakom 2mm. Konstrukcija stola izrađena je od metalnih čeličnih cijevi presjeka 20x20mm površinski završno zaštićena plastifikacijom (epoxy prah) u RAL boji prema odabiru Investitora. Stol mora biti sukladan normi HRN EN 15372:2016, nivo 2 ili jednakovrijedno: ___________.</t>
    </r>
    <r>
      <rPr>
        <b/>
        <i/>
        <sz val="11"/>
        <color theme="1"/>
        <rFont val="Calibri"/>
        <family val="2"/>
        <charset val="238"/>
      </rPr>
      <t xml:space="preserve">
 </t>
    </r>
  </si>
  <si>
    <r>
      <t xml:space="preserve">Stol u boravku 120x80x75cm
</t>
    </r>
    <r>
      <rPr>
        <i/>
        <sz val="11"/>
        <rFont val="Calibri"/>
        <family val="2"/>
      </rPr>
      <t>Kuhinjski stol dimenzija 120x80xh75 cm. Ploča stola izrađena od iverala 25 mm debljine kantirana ABS trakom 2 mm debljine u uni dekoru prema odabiru investitora. Noge stola izrađene od metalnih kvadratnih cijevi 5x5 cm plastificirane u sivu boju međusobno povezane metalnim cijevima 4x2 cm plastificiranim u sivu boju.</t>
    </r>
  </si>
  <si>
    <r>
      <t xml:space="preserve">Kuhinjski stol 120x60x75cm
</t>
    </r>
    <r>
      <rPr>
        <i/>
        <sz val="11"/>
        <rFont val="Calibri"/>
        <family val="2"/>
      </rPr>
      <t>Kuhinjski stol dimenzija 120x60xh75 cm. Ploča stola izrađena od iverala 25 mm debljine kantirana ABS trakom 2 mm debljine u uni dekoru prema odabiru investitora. Noge stola izrađene od metalnih kvadratnih cijevi 5x5 cm plastificirane u sivu boju međusobno povezane metalnim cijevima 4x2 cm plastificiranim u sivu boju.</t>
    </r>
  </si>
  <si>
    <r>
      <t xml:space="preserve">Blok stol
</t>
    </r>
    <r>
      <rPr>
        <i/>
        <sz val="11"/>
        <rFont val="Calibri"/>
        <family val="2"/>
      </rPr>
      <t>Stol dimenzija 80x80xh75 cm. Radna ploča stola izrađena od iverala 25 mm debljine kantirana ABS trakom 2 mm debljine u uni dekoru prema odabiru investitora. Metalne noge "T" oblika međusobno povezanih metalnim veznikom sa mogućnošću provođenja kablova plastificirane u sivu boju.</t>
    </r>
  </si>
  <si>
    <r>
      <t xml:space="preserve">Kutna garnitura na razvlačenje
</t>
    </r>
    <r>
      <rPr>
        <i/>
        <sz val="11"/>
        <color theme="1"/>
        <rFont val="Calibri"/>
        <family val="2"/>
      </rPr>
      <t>Kutna garnitura za sjedenje u predvorju
Dimenzija 250x140cm xH74 cm
Tapecirano sjedalo, naslon i rukonasloni: 
Konstrukcija: masivno drvo, MDF i Iveral
"Punjenje: hladno lijevana poliuretanska
pjena visoke izdržljivosti, poliesterska vata"
"Obloga kvalitetna eko koža minimalno sljedećih karakteristika:
~ težina min. 500g/m2, 
~ otporna na vlagu i mrlje,
~ s antibakterijskom i antifungalnom zaštitom,
~ opterećenje/otpornost na habanje min 100000 ciklusa prema Martindale, 
~ otpornost na požar prema  EN 1021-1, 2 ili jednakovrijednoj normi 
Visina sjedenja 40 - 45 cm. Postolje podignuto od poda min 12 cm. 
Debljina rukohvata 20cm , ukupna dubina 95/90 cm,  
Naslon sa tri velika Jastuka 45x70 cm + 2 manja 45 x45 cm
rastezanje u  preklopni krevet. dimenzija ležaja 210x140cm</t>
    </r>
  </si>
  <si>
    <r>
      <t xml:space="preserve">Trosjed i dvije fotelje
</t>
    </r>
    <r>
      <rPr>
        <i/>
        <sz val="11"/>
        <color theme="1"/>
        <rFont val="Calibri"/>
        <family val="2"/>
      </rPr>
      <t>Trosjed s rukonaslonima, tapeciran.
Tapecirano sjedalo, naslon i rukonasloni: 
Konstrukcija: masivno drvo, MDF i iveral
"Punjenje: hladno lijevana poliuretanska
pjena visoke izdržljivosti, poliesterska vata"
Postolje/nogice metal - kromirani, podest drveni
"Obloga kvalitetna eko koža minimalno sljedećih karakteristika:
~ težina min. 500g/m2, 
~ otporna na vlagu i mrlje,
~ s antibakterijskom i antifungalnom zaštitom,
~ opterećenje/otpornost na habanje min 100000 ciklusa prema Martindale, 
~ otpornost na požar prema HRN EN 1021-1, 2 ili jednakovrijednoj normi 
~ s certifikatom Eko Tex Standard 100"
Visina sjedenja 40 - 45 cm. Postolje podignuto od poda min 12 cm. 
~Dimenzije trosjeda dim. 200*85*85 cm (+/-10%), visina sjedenja 40 - 45 cm
Dimenzije fotelja  Fotelja  80x80x75 cm 
Stavka se sastoji od Trosjeda i dvije fotelje u istom dizajnu</t>
    </r>
  </si>
  <si>
    <r>
      <t xml:space="preserve">Konferencijski stolac
</t>
    </r>
    <r>
      <rPr>
        <i/>
        <sz val="11"/>
        <rFont val="Calibri"/>
        <family val="2"/>
      </rPr>
      <t>Visoko kvalitetna ergonomski oblikovana stolica- Uvjeti kvalitete  materijala trebaju biti dokazani  izvještajem o ispitivanju  EN 13761 ili jednakovrijedno: ___________, EN 1728 ili jednakovrijedno: ___________, EN 1022 ili jednakovrijedno: ___________, EN 15373 level 2 ili jednakovrijedno: ___________, otpornosti površine i izdržljivost tkanine na 160,000 ciklusa dokazivo certifikatima Europske norme EN 12947-2:2000 ili jednakovrijedno: ___________ i koja ima atest BS EN 1021-2:2007 na negorivost ili jednakovrijedan atest: ___________. Stolica  ima sjedište i naslon izvedeno iz dva dijela .
Naslon stolice minimalne visine od poda 845 mm , naslon ergonomski oblikovan i  presvučen  visokokvalitetnom tkaninom prema izboru , 
Sjedište stolice,  presvučeno visokokvalitetnom  tkaninom  boje prema izboru sa minimalno 10 boja na izbor, koja ima izdržljivost  min. 160,000 ciklusa dokazivo certifikatima Europske norme EN 12947-2:2000 ili jednakovrijedno: ___________ i koja ima atest BS EN 1021-2:2007 na negorivost ili jednakovrijedan atest: ___________. 
Konstrukcija stolice izvedena  od  savijenih okruglih čeličnih cijevi završne obrade  chrom u obliku skije u doljem dijelu savinute prema van, Pvc nogice za zaštitu od grebanja podova
 Dimenzije stolice
 Ukupna Visina       min  845 mm
 Visina Sjedišta	  min  455  mm
 Ukupna  Širina 	  min  515 mm
 Ukupna Dubina     min  550 mm</t>
    </r>
  </si>
  <si>
    <r>
      <rPr>
        <b/>
        <i/>
        <sz val="11"/>
        <color theme="1"/>
        <rFont val="Calibri"/>
        <family val="2"/>
      </rPr>
      <t>Fiksni stolac sa naslonom, bez rukonaslona</t>
    </r>
    <r>
      <rPr>
        <i/>
        <sz val="11"/>
        <color theme="1"/>
        <rFont val="Calibri"/>
        <family val="2"/>
        <charset val="238"/>
      </rPr>
      <t xml:space="preserve">
Uvjeti kvalitete  materijala trebaju biti dokazani  izvještajem o ispitivanju  EN 13761, EN 1728, EN 1022, EN 15373 level 2  ili jednakovrijedno ______, otpornosti površine i izdržljivost tkanine na 160,000 ciklusa dokazivo certifikatima Europske norme EN 12947-2:2000  ili jednakovrijedno ______ i koja ima atest BS EN 1021-2:2007  ili jednakovrijedno ______ na negorivost. Stolica  ima sjedište i naslon izvedeno iz dva dijela .
Naslon stolice minimalne visine od poda 845 mm , naslon ergonomski oblikovan i  presvučen  visokokvalitetnom tkaninom prema izboru , 
Sjedište stolice,  presvučeno visokokvalitetnom  tkaninom  boje prema izboru sa minimalno 10 boja na izbor, koja ima izdržljivost  min. 160,000 ciklusa dokazivo certifikatima Europske norme EN 12947-2:2000  ili jednakovrijedno ______ i koja ima atest BS EN 1021-2:2007  ili jednakovrijedno ______na negorivost. 
Konstrukcija stolice izvedena  od  savijenih okruglih čeličnih cijevi završne obrade  chrom u obliku skije u doljem dijelu savinute prema van, PVC nogice za zaštitu od grebanja podova
Minimalna garancija stolice 36 mjeseci . 
 Dimenzije stolice
 Ukupna Visina   min  845 mm
 Visina Sjedišta	  min  455  mm
 Ukupna  Širina 	 min  515 mm
 Ukupna Dubina min  550 mm</t>
    </r>
  </si>
  <si>
    <r>
      <rPr>
        <b/>
        <i/>
        <sz val="11"/>
        <rFont val="Calibri"/>
        <family val="2"/>
      </rPr>
      <t>Laboratorijski stolac</t>
    </r>
    <r>
      <rPr>
        <i/>
        <sz val="11"/>
        <rFont val="Calibri"/>
        <family val="2"/>
      </rPr>
      <t xml:space="preserve">
Uvjeti kvalitete dokazani Europskim normama PN-EN 1335 ili jednakovrijedno: ______, EN 1022 ili jednakovrijedno: ______.
Stolac ima  mogućnost  pneumatske regulacije visine.
Naslon stolice - ergonomski je oblikovan, na središnjem nosaču završne obrade crne boje, naslon čini visoko kvalitetni poliuretan koji se odlikuje visokom otpornošću na ogrebotine , crne je boje, perforiran sa rupicama za prozračivanje, visina naslona min 390 mm
Sjedište stolice -  ergonomski je oblikovano, sastoji se od PVC jezgre na koju je aplicirana poliuretanska pjena crne boje  sa rupicama za prozračivanje , Podešavanje visine sjedišta pomoču pneumatskog podizača
Školjka stolice je od  polipropilena, crne boje , koji se odlikuje visokom otpornošću na ogrebotine te povezuje okvir, a spaja se ispod sjedala na bazu stolice. 
Konstrukcija stolice
Konstrukcija stolice izrađena od čeličnih metalnih profila crne boje. Baza stolice je izrađena PVC odljevka u obliku peterokrake zvijezde na čijim završetcima se nalaze utori za kotače. Minimalni promjer baze je 710 mm. Mehanizam  za podešavanje nagiba naslona i nagiba sjedala, podešavanje visine naslona, podešavanje otpora nagiba naslona
Nosivost do 150 kg. Na  kraju baze umjesto kotača kilzači/nogice za povećanje stabilnosti stolca. 
Ukupna visina stolice:    min  1020-1350 mm 
Visina sjedišta:                min   605-865 mm
Promjer baze stolice :    min  715mm                        
Visina naslona  :              min 390 mm</t>
    </r>
  </si>
  <si>
    <r>
      <rPr>
        <b/>
        <i/>
        <sz val="11"/>
        <color theme="1"/>
        <rFont val="Calibri"/>
        <family val="2"/>
      </rPr>
      <t>Laboratorijski stolac</t>
    </r>
    <r>
      <rPr>
        <i/>
        <sz val="11"/>
        <color theme="1"/>
        <rFont val="Calibri"/>
        <family val="2"/>
        <charset val="238"/>
      </rPr>
      <t xml:space="preserve">
 Uvjeti kvalitete dokazani Europskim normama PN-EN 1335 ili jednakovrijedno: ___________, EN 1022  ili jednakovrijedno: ___________.
Stolac ima  mogućnost  pneumatske regulacije visine.
Naslon stolice -  ergonomski je oblikovan, na središnjem nosaču završne obrade crne boje, naslon čini visoko kvalitetni poliuretan koji se odlikuje visokom otpornošću na ogrebotine , crne je boje, perforiran sa rupicama za prozračivanje , visina naslona min 390 mm. Sjedište stolice -  ergonomski je oblikovano, sastoji se od PVC jezgre na koju je aplicirana poliuretanska pjena crne boje  sa rupicama za prozračivanje , Podešavanje visine sjedišta pomoču pneumatskog podizača. Školjka stolice je od  polipropilena, crne boje , koji se odlikuje visokom otpornošću na ogrebotine te povezuje  okvir, a spaja se ispod sjedala na bazu stolice.  Konstrukcija stolice. Konstrukcija stolice izrađena od čeličnih metalnih profila crne boje. Baza stolice je izrađena PVC odljevka u obliku peterokrake zvijezde na čijim završetcima se nalaze utori za kotače. Minimalni promjer baze je 710 mm. Mehanizam za podešavanje nagiba naslona i nagiba sjedala , podešavanje visine naslona, podešavanje otpora nagiba naslona
Nosivost do 150 kg. Na  kraju baze umjesto kotača kilzači/nogice za povećanje stabilnosti stolca.
Ukupna visina stolice:    min  1020-1350 mm 
Visina sjedišta:                min   605-865 mm
Promjer baze stolice :    min  715mm                        
Visina naslona  :              min 390 mm</t>
    </r>
  </si>
  <si>
    <r>
      <rPr>
        <b/>
        <i/>
        <sz val="11"/>
        <color theme="1"/>
        <rFont val="Calibri"/>
        <family val="2"/>
      </rPr>
      <t>Caffe stol promjera 60cm i visine 75cm</t>
    </r>
    <r>
      <rPr>
        <i/>
        <sz val="11"/>
        <color theme="1"/>
        <rFont val="Calibri"/>
        <family val="2"/>
        <charset val="238"/>
      </rPr>
      <t xml:space="preserve">
Stol za vanjske prostore četvrtasti,  kvadratna ploča izvedena iz visokotlačnog duroplastičnog laminata debljine  10 mm  dimenzija fi 60cm sa obradom ruba  konstrukcija aluminijska centralna na 4 noge Cinčana i plastificirana u boji prema odabiru, visina stola 710 mm,križ dimenzija 83x83cm</t>
    </r>
  </si>
  <si>
    <r>
      <t xml:space="preserve">Preklopni stolac za predavaonicu sa fiksnom plohom za pisanje
</t>
    </r>
    <r>
      <rPr>
        <i/>
        <sz val="11"/>
        <rFont val="Calibri"/>
        <family val="2"/>
      </rPr>
      <t>Izrada, isporuka, unos i montaža ergonomske preklopne stolice za predavaonicu sa fiksnom klupom za pisanje. Međuosni razmak stolice je 53-55 cm. Montaža stolice i klupe je u ravnim linijama, amfiteatralnog (stepeničastog) presjeka poda.</t>
    </r>
    <r>
      <rPr>
        <b/>
        <i/>
        <sz val="11"/>
        <rFont val="Calibri"/>
        <family val="2"/>
      </rPr>
      <t xml:space="preserve"> </t>
    </r>
    <r>
      <rPr>
        <i/>
        <sz val="11"/>
        <rFont val="Calibri"/>
        <family val="2"/>
      </rPr>
      <t>Nosiva konstrukcija izvedena je od metalnih profila 50/25 i 80/20 s debljinom stijenke 2mm, zaštićena plastifikacijom u RAL boji po odabiru Investitora. Nosiva metalna konstrukcija pričvršćuje se u pod pomoću tipla i vijaka, te donje metalne ploče i konstrukcije za fiksiranje naslona. Metalna konstrukcija se mora prilagoditi visinama stepenica amfiteatralnog poda. Nosiva konstrukcija (nosači) međusobno je povezana sa kabelskim kanalima dimenzija min. 85x45 mm za vođenje instalacija do svakog radnog mjesta. U kabelskim kanalu treba predvidjeti rupe za montažu utičnica. U samoj konstrukciji potrebno je predvidjeti i otvore za prolaz el. kabela između nosača te prema podu. NAPOMENA: Dobava i montaža elektro instalacija (kabela i utičnica) nisu predmet ove stavke i neće se realizirati u ovoj fazi izvođenja.</t>
    </r>
    <r>
      <rPr>
        <b/>
        <i/>
        <sz val="11"/>
        <rFont val="Calibri"/>
        <family val="2"/>
      </rPr>
      <t xml:space="preserve"> </t>
    </r>
    <r>
      <rPr>
        <i/>
        <sz val="11"/>
        <rFont val="Calibri"/>
        <family val="2"/>
      </rPr>
      <t>Sjedište stolca izrađeno je od 2 ergonomski oblikovna bukova, višeslojna špera naljepljenih na okvir od drvenog masiva, sa kompletnom međuispunom od pjene radi zvučne izloacije. Donja strana sjedišta stolca perforirana je u jednakom rasteru, radi zvučne izloacije. Promjer perforacije 8mm, razmak između rupa 32mm. Sjedište stolca samopodizno pomoću bočnog preklopnog mehanizma i utega,  integrirano u sjedištu. Mehanizam stolice mora imati masku i zaštitu protiv zvučnih udarca. Leđni naslon ergonomski oblikovan, izrađen iz bukovog višeslojnog špera debljine 10 mm. Sav drveni dio stolice lakiran je lakom, u najmanje 2 sloja u boji prema odabiru, a prema standardnoj RAL karti.
Prvi red stolaca ima masku visine 70cm. Maska klupe redova. Maska izrađena iz iverala u boji prema odabiru investitora, a prema standardnoj paleti proizvođača. Maska debljine 18 mm svih rubova zaštićenih ABS 2 mm u boji i dezenu prema odabiru investitora. Maska se vijcima pričvršćuje na metalne vertikale. Razmak između maske i ploče za pisanje mora biti isti kao kod stolica. Svi spojevi, osim varenih i fino obrađenih izvode se imbus vijcima bijelo ili crno cinkano po izboru projektanta. Ploha klupe za pisanje je širine 30-33cm, a dužinu skladiti sa dužinom reda gdje se montira. Ploha se izrađuje od šperploče obostrano oplemenjene laminatom debljine 0,8 mm, vidljivih rubova lakiranih bezbojnim lakom. Dezen i boja po odabiru investitora. Ploha klupe za pisanje montira se na metalnu konstrukciju presjeka 25/50x2mm konzolno varenu na nosivu konstrukciju stolca. Metalna konstrukcija se mora prilagoditi visinama stepenica amfiteatralnog poda. Ploha klupe skošena prema stolici,  sa vijcima se sa donje strane pričvrćuje za konzolni dio metalne konstrukcije. Visina konstrukcije od poda u nižem dijelu mora biti zajedno sa radnom pločom 75 do 76 cm. 
Izvoditelj je dužan sve mjere provjeriti na licu mjesta, te dostaviti radionički nacrt na ovjeru investitoru. Obračun po komadu ugrađenih stolica sa pripadajućom konstrukcijom i plohom za pisanje.
Dozvoljeno odstupanje dimenizje +/- 5%
Preklopni stolac mora biti sukladan normi: HRN EN 12727:2016 ili jednakovrijedno: ___________.</t>
    </r>
  </si>
  <si>
    <r>
      <rPr>
        <b/>
        <i/>
        <sz val="11"/>
        <color theme="1"/>
        <rFont val="Calibri"/>
        <family val="2"/>
      </rPr>
      <t>Laboratorijski stolac sa naslonom za leđa</t>
    </r>
    <r>
      <rPr>
        <i/>
        <sz val="11"/>
        <color theme="1"/>
        <rFont val="Calibri"/>
        <family val="2"/>
        <charset val="238"/>
      </rPr>
      <t xml:space="preserve">
Uvjeti kvalitete dokazani Europskim normama PN-EN 1335 ili jednakovrijedno: ___________, EN 1022 ili jednakovrijedno: ___________. 
Stolac ima  mogućnost  pneumatske regulacije visine.
Naslon stolice -  ergonomski je oblikovan, na središnjem nosaču završne obrade crne boje, naslon čini visoko kvalitetni poliuretan koji se odlikuje visokom otpornošću na ogrebotine , crne je boje, perforiran sa rupicama za prozračivanje , visina naslona min 390 mm
Sjedište stolice -  ergonomski je oblikovano, sastoji se od PVC jezgre na koju je aplicirana poliuretanska pjena crne boje  sa rupicama za prozračivanje , Podešavanje visine sjedišta pomoču pneumatskog podizača
Školjka stolice je od  polipropilena, crne boje , koji se odlikuje visokom otpornošću na ogrebotine te povezuje  okvir, a spaja se ispod sjedala na bazu stolice. 
Konstrukcija stolice
Konstrukcija stolice izrađena od čeličnih metalnih profila crne boje. Baza stolice je izrađena PVC odljevka u obliku peterokrake zvijezde na čijim završetcima se nalaze utori za kotače. Minimalni promjer baze je 710 mm 
Mehanizam za podešavanje nagiba naslona i nagiba sjedala , podešavanje visine naslona, podešavanje otpora nagiba naslona
Nosivost do 150 kg.
Na  kraju baze umjesto kotača kilzači/nogice za povećanje stabilnosti stolca.
Minimalna garancija stolice 12 mjeseci.  
Ukupna visina stolice:    min  1020-1350 mm 
Visina sjedišta:                min   605-865 mm
Promjer baze stolice :    min  715mm                        
Visina naslona  :              min 390 mm</t>
    </r>
  </si>
  <si>
    <r>
      <rPr>
        <b/>
        <i/>
        <sz val="11"/>
        <color theme="1"/>
        <rFont val="Calibri"/>
        <family val="2"/>
      </rPr>
      <t>Laboratorijski stolac sa naslonom za leđa</t>
    </r>
    <r>
      <rPr>
        <i/>
        <sz val="11"/>
        <color theme="1"/>
        <rFont val="Calibri"/>
        <family val="2"/>
        <charset val="238"/>
      </rPr>
      <t xml:space="preserve">
 Uvjeti kvalitete dokazani Europskim normama PN-EN 1335 ili jednakovrijedno: ___________ , EN 1022 ili jednakovrijedno: ___________.
Stolac ima  mogućnost  pneumatske regulacije visine.
Naslon stolice -  ergonomski je oblikovan, na središnjem nosaču završne obrade crne boje, naslon čini visoko kvalitetni poliuretan koji se odlikuje visokom otpornošću na ogrebotine , crne je boje, perforiran sa rupicama za prozračivanje , visina naslona min 390 mm
Sjedište stolice -  ergonomski je oblikovano, sastoji se od PVC jezgre na koju je aplicirana poliuretanska pjena crne boje  sa rupicama za prozračivanje , Podešavanje visine sjedišta pomoču pneumatskog podizača. Školjka stolice je od  polipropilena, crne boje , koji se odlikuje visokom otpornošću na ogrebotine te povezuje  okvir, a spaja se ispod sjedala na bazu stolice. Konstrukcija stolice izrađena od čeličnih metalnih profila crne boje. Baza stolice je izrađena PVC odljevka u obliku peterokrake zvijezde na čijim završetcima se nalaze utori za kotače. Minimalni promjer baze je 710 mm. Mehanizam za podešavanje nagiba naslona i nagiba sjedala , podešavanje visine naslona, podešavanje otpora nagiba naslona
Nosivost do 150 kg.
Na  kraju baze umjesto kotača kilzači/nogice za povećanje stabilnosti stolca.
Ukupna visina stolice:    min  1020-1350 mm 
Visina sjedišta:                min   605-865 mm
Promjer baze stolice :    min  715mm                        
Visina naslona  :              min 390 mm</t>
    </r>
  </si>
  <si>
    <r>
      <rPr>
        <b/>
        <i/>
        <sz val="11"/>
        <color theme="1"/>
        <rFont val="Calibri"/>
        <family val="2"/>
      </rPr>
      <t>Laboratorijski stolac sa naslonom za leđa</t>
    </r>
    <r>
      <rPr>
        <i/>
        <sz val="11"/>
        <color theme="1"/>
        <rFont val="Calibri"/>
        <family val="2"/>
        <charset val="238"/>
      </rPr>
      <t xml:space="preserve">
Uvjeti kvalitete dokazani Europskim normama PN-EN 1335  ili jednakovrijedno: ___________, EN 1022 ili jednakovrijedno: ___________.
 Stolac ima  mogućnost  pneumatske regulacije visine.
Naslon stolice -  ergonomski je oblikovan, na središnjem nosaču završne obrade crne boje, naslon čini visoko kvalitetni poliuretan koji se odlikuje visokom otpornošću na ogrebotine , crne je boje, perforiran sa rupicama za prozračivanje , visina naslona min 390 mm
Sjedište stolice -  ergonomski je oblikovano, sastoji se od PVC jezgre na koju je aplicirana poliuretanska pjena crne boje  sa rupicama za prozračivanje , Podešavanje visine sjedišta pomoču pneumatskog podizača. Školjka stolice je od  polipropilena, crne boje , koji se odlikuje visokom otpornošću na ogrebotine te povezuje  okvir, a spaja se ispod sjedala na bazu stolice. Konstrukcija stolice izrađena od čeličnih metalnih profila crne boje. Baza stolice je izrađena PVC odljevka u obliku peterokrake zvijezde na čijim završetcima se nalaze utori za kotače. Minimalni promjer baze je 710 mm. Mehanizam za podešavanje nagiba naslona i nagiba sjedala , podešavanje visine naslona, podešavanje otpora nagiba naslona
Nosivost do 150 kg. Na kraju baze umjesto kotača kilzači/nogice za povećanje stabilnosti stolca. 
Ukupna visina stolice:    min  1020-1350 mm 
Visina sjedišta:                min   605-865 mm
Promjer baze stolice :    min  715mm                        
Visina naslona  :              min 390 mm</t>
    </r>
  </si>
  <si>
    <r>
      <t xml:space="preserve">Laboratorijski stolac sa naslonom za leđa
</t>
    </r>
    <r>
      <rPr>
        <i/>
        <sz val="11"/>
        <color theme="1"/>
        <rFont val="Calibri"/>
        <family val="2"/>
      </rPr>
      <t>Uvjeti kvalitete dokazani Europskim normama PN-EN 1335 , EN 1022 ili jednakovrijedno: ___________.
  Stolac ima mogućnost pneumatske regulacije visine.
Naslon stolice -  ergonomski je oblikovan, na središnjem nosaču završne obrade crne boje, naslon čini visoko kvalitetni poliuretan koji se odlikuje visokom otpornošću na ogrebotine , crne je boje, perforiran sa rupicama za prozračivanje , visina naslona min 390 mm. Sjedište stolice -  ergonomski je oblikovano, sastoji se od PVC jezgre na koju je aplicirana poliuretanska pjena crne boje  sa rupicama za prozračivanje, Podešavanje visine sjedišta pomoču pneumatskog podizača Školjka stolice je od  polipropilena, crne boje , koji se odlikuje visokom otpornošću na ogrebotine te povezuje  okvir, a spaja se ispod sjedala na bazu stolice. Konstrukcija stolice izrađena od čeličnih metalnih profila crne boje. Baza stolice je izrađena PVC odljevka u obliku peterokrake zvijezde na čijim završetcima se nalaze utori za kotače. Minimalni promjer baze je 710 mm. Mehanizam za podešavanje nagiba naslona i nagiba sjedala , podešavanje visine naslona, podešavanje otpora nagiba naslona. Nosivost do 150 kg. Na kraju baze umjesto kotača kilzači/nogice za povećanje stabilnosti stolca.
Ukupna visina stolice:    min  1020-1350 mm 
Visina sjedišta:                min   605-865 mm
Promjer baze stolice :    min  715mm                        
Visina naslona  :              min 390 mm</t>
    </r>
  </si>
  <si>
    <r>
      <t xml:space="preserve">Laboratorijski stolac sa naslonom za leđa
</t>
    </r>
    <r>
      <rPr>
        <i/>
        <sz val="11"/>
        <color theme="1"/>
        <rFont val="Calibri"/>
        <family val="2"/>
      </rPr>
      <t>Uvjeti kvalitete dokazani Europskim normama PN-EN 1335  ili jednakovrijedno: ___________, EN 1022 ili jednakovrijedno: ___________.
Stolac ima  mogućnost  pneumatske regulacije visine.
Naslon stolice -  ergonomski je oblikovan, na središnjem nosaču završne obrade crne boje, naslon čini visoko kvalitetni poliuretan koji se odlikuje visokom otpornošću na ogrebotine , crne je boje, perforiran sa rupicama za prozračivanje , visina naslona min 390 mm. Sjedište stolice -  ergonomski je oblikovano, sastoji se od PVC jezgre na koju je aplicirana poliuretanska pjena crne boje  sa rupicama za prozračivanje , Podešavanje visine sjedišta pomoču pneumatskog podizača. Školjka stolice je od  polipropilena, crne boje , koji se odlikuje visokom otpornošću na ogrebotine te povezuje  okvir, a spaja se ispod sjedala na bazu stolice.  Konstrukcija stolice izrađena od čeličnih metalnih profila crne boje. Baza stolice je izrađena PVC odljevka u obliku peterokrake zvijezde na čijim završetcima se nalaze utori za kotače. Minimalni promjer baze je 710 mm. Mehanizam za podešavanje nagiba naslona i nagiba sjedala , podešavanje visine naslona, podešavanje otpora nagiba naslona Nosivost do 150 kg. Na  kraju baze umjesto kotača kilzači/nogice za povećanje stabilnosti stolca.
Ukupna visina stolice:    min  1020-1350 mm 
Visina sjedišta:                min   605-865 mm
Promjer baze stolice :    min  715mm                        
Visina naslona  :              min 390 mm</t>
    </r>
  </si>
  <si>
    <r>
      <rPr>
        <b/>
        <i/>
        <sz val="11"/>
        <color theme="1"/>
        <rFont val="Calibri"/>
        <family val="2"/>
      </rPr>
      <t>Vješalica</t>
    </r>
    <r>
      <rPr>
        <i/>
        <sz val="11"/>
        <color theme="1"/>
        <rFont val="Calibri"/>
        <family val="2"/>
      </rPr>
      <t xml:space="preserve">
Dobava i postava samostojeće vješalice. Vješalica metalna sa završnom obradom bojanjem epoxi prahom u bijeloj, narančastoj, crnoj, zelenoj, sivoj, antracit sivoj ili srebrnoj boji. Opremljena sa minimalno 8 kukica za odjeću u raznim visinama i prstenom - stalkom za kišobrane. Ukupna visina:  minimalno 1860mm. Ukupna širina: minimalno 625mm.  </t>
    </r>
  </si>
  <si>
    <r>
      <rPr>
        <b/>
        <i/>
        <sz val="11"/>
        <color theme="1"/>
        <rFont val="Calibri"/>
        <family val="2"/>
        <charset val="238"/>
      </rPr>
      <t>Uredski stolac s rukonaslonom i kotačima</t>
    </r>
    <r>
      <rPr>
        <i/>
        <sz val="11"/>
        <color theme="1"/>
        <rFont val="Calibri"/>
        <family val="2"/>
        <charset val="238"/>
      </rPr>
      <t xml:space="preserve">
Uvjeti kvalitete materijala trebaju biti dokazani izvještajem o ispitivanju EN 1335-1,2,3, ili jednakovrijedno _____________________ otpornosti površine i izdržljivost tkanine na 160,000 ciklusa dokazivo certifikatima Europske norme BS EN 12947-2 :2000/AC:2008 ili jednakovrijedno _____________________ i koja ima atest BS EN 1021-2 2007 ili jednakovrijedno _____________________ na negorivost.  Stolica  ima mogućnost  pneumatske regulacije visine pomične rukonaslone po visini i dubini te lumbalnu podršku podesivu po visini. Naslon stolice ergonomski je oblikovan, na središnjem nosaču završne obrade crne boje gornji dio naslona čini visoko kvalitetni polipropilen koji se odlikuje visokom otpornošću na ogrebotine, presvučen visokokvalitetnom mrežom, stolica ima lumbalnu potporu koja je podesiva po visini. Naslon širine min  450 mm, visine – min  570 mm. Sjedište stolice - minimalne širine 480 mm. Ukupna širina sjedišta između rukonaslona min  570 mm. Sjedište podesivo po dubini-sliding seat. Baza stolice je izrađena od visokokvalitetnog PVC odljevka u obliku peterokrake zvijezde na čijim završecima se nalaze utori za kotače. Minimalni promjer baze je min 690 mm zbog veće stabilnosti stolice. Mehanizam stolice omogućava sinkronizirano podešavanje nagiba naslona i sjedišta stolice.  Mehanizam omogućava blokiranje naslona u jednom od željenih tri položaja, ima integralni anti-šok sustav koji sprečava naglo udaranje naslona stolice u leđa korisnika nakon deblokiranja te ima regulator otpora mehanizma za prilagođavanje otpora različitim tipovima korisnika. Oslonac za ruke presvučen mekanim polipropilenom. Kotači za tvrde podloge minimalnog promjera 65 mm.
Ukupna visina: min  980 - 1090 mm
Visina sjedišta: min  410 -  520 mm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</si>
</sst>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kn&quot;"/>
  </numFmts>
  <fonts count="27" x14ac:knownFonts="1">
    <font>
      <sz val="11"/>
      <color theme="1"/>
      <name val="Calibri"/>
      <family val="2"/>
      <charset val="238"/>
      <scheme val="minor"/>
    </font>
    <font>
      <sz val="11"/>
      <color theme="1"/>
      <name val="Calibri"/>
      <family val="2"/>
    </font>
    <font>
      <b/>
      <sz val="11"/>
      <color theme="1"/>
      <name val="Calibri"/>
      <family val="2"/>
    </font>
    <font>
      <b/>
      <sz val="11"/>
      <color theme="0"/>
      <name val="Calibri"/>
      <family val="2"/>
    </font>
    <font>
      <sz val="11"/>
      <color theme="0"/>
      <name val="Calibri"/>
      <family val="2"/>
    </font>
    <font>
      <sz val="11"/>
      <name val="Calibri"/>
      <family val="2"/>
    </font>
    <font>
      <b/>
      <i/>
      <sz val="11"/>
      <color theme="1"/>
      <name val="Calibri"/>
      <family val="2"/>
      <charset val="238"/>
    </font>
    <font>
      <sz val="11"/>
      <color theme="1"/>
      <name val="Calibri"/>
      <family val="2"/>
      <charset val="238"/>
    </font>
    <font>
      <b/>
      <sz val="11"/>
      <color theme="1"/>
      <name val="Calibri"/>
      <family val="2"/>
      <charset val="238"/>
    </font>
    <font>
      <b/>
      <sz val="11"/>
      <color theme="1"/>
      <name val="Calibri"/>
      <family val="2"/>
      <charset val="238"/>
      <scheme val="minor"/>
    </font>
    <font>
      <b/>
      <i/>
      <sz val="11"/>
      <name val="Calibri"/>
      <family val="2"/>
      <charset val="238"/>
    </font>
    <font>
      <b/>
      <i/>
      <sz val="11"/>
      <color theme="4" tint="-0.249977111117893"/>
      <name val="Calibri"/>
      <family val="2"/>
      <charset val="238"/>
    </font>
    <font>
      <b/>
      <sz val="16"/>
      <color theme="0"/>
      <name val="Calibri"/>
      <family val="2"/>
    </font>
    <font>
      <sz val="16"/>
      <color theme="1"/>
      <name val="Calibri"/>
      <family val="2"/>
      <scheme val="minor"/>
    </font>
    <font>
      <b/>
      <sz val="11"/>
      <name val="Calibri"/>
      <family val="2"/>
      <charset val="238"/>
    </font>
    <font>
      <i/>
      <sz val="11"/>
      <color theme="1"/>
      <name val="Calibri"/>
      <family val="2"/>
      <charset val="238"/>
    </font>
    <font>
      <sz val="11"/>
      <name val="Calibri"/>
      <family val="2"/>
      <charset val="238"/>
    </font>
    <font>
      <i/>
      <sz val="11"/>
      <name val="Calibri"/>
      <family val="2"/>
    </font>
    <font>
      <sz val="12"/>
      <color theme="1"/>
      <name val="Calibri"/>
      <family val="2"/>
      <charset val="238"/>
      <scheme val="minor"/>
    </font>
    <font>
      <sz val="14"/>
      <color theme="1"/>
      <name val="Calibri"/>
      <family val="2"/>
      <charset val="238"/>
      <scheme val="minor"/>
    </font>
    <font>
      <b/>
      <sz val="14"/>
      <color rgb="FF0070C0"/>
      <name val="Calibri"/>
      <family val="2"/>
      <charset val="238"/>
      <scheme val="minor"/>
    </font>
    <font>
      <b/>
      <sz val="12"/>
      <color theme="1"/>
      <name val="Calibri"/>
      <family val="2"/>
      <charset val="238"/>
      <scheme val="minor"/>
    </font>
    <font>
      <sz val="12"/>
      <color rgb="FF000000"/>
      <name val="Calibri"/>
      <family val="2"/>
      <charset val="238"/>
    </font>
    <font>
      <b/>
      <sz val="12"/>
      <color theme="1"/>
      <name val="Calibri"/>
      <family val="2"/>
      <scheme val="minor"/>
    </font>
    <font>
      <b/>
      <i/>
      <sz val="11"/>
      <name val="Calibri"/>
      <family val="2"/>
    </font>
    <font>
      <i/>
      <sz val="11"/>
      <color theme="1"/>
      <name val="Calibri"/>
      <family val="2"/>
    </font>
    <font>
      <b/>
      <i/>
      <sz val="11"/>
      <color theme="1"/>
      <name val="Calibri"/>
      <family val="2"/>
    </font>
  </fonts>
  <fills count="6">
    <fill>
      <patternFill patternType="none"/>
    </fill>
    <fill>
      <patternFill patternType="gray125"/>
    </fill>
    <fill>
      <patternFill patternType="solid">
        <fgColor theme="1" tint="0.249977111117893"/>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style="medium">
        <color indexed="64"/>
      </top>
      <bottom/>
      <diagonal/>
    </border>
  </borders>
  <cellStyleXfs count="1">
    <xf numFmtId="0" fontId="0" fillId="0" borderId="0"/>
  </cellStyleXfs>
  <cellXfs count="120">
    <xf numFmtId="0" fontId="0" fillId="0" borderId="0" xfId="0"/>
    <xf numFmtId="0" fontId="1" fillId="0" borderId="0" xfId="0" applyFont="1" applyAlignment="1">
      <alignment horizontal="center" vertical="top"/>
    </xf>
    <xf numFmtId="0" fontId="1" fillId="0" borderId="0" xfId="0" applyFont="1" applyAlignment="1">
      <alignment vertical="top" wrapText="1"/>
    </xf>
    <xf numFmtId="0" fontId="1" fillId="0" borderId="0" xfId="0" applyFont="1" applyAlignment="1">
      <alignment horizontal="center" vertical="top" wrapText="1"/>
    </xf>
    <xf numFmtId="0" fontId="1" fillId="0" borderId="0" xfId="0" applyFont="1" applyAlignment="1">
      <alignment vertical="top"/>
    </xf>
    <xf numFmtId="0" fontId="2" fillId="0" borderId="0" xfId="0" applyFont="1" applyAlignment="1">
      <alignment horizontal="center" vertical="top"/>
    </xf>
    <xf numFmtId="0" fontId="1" fillId="0" borderId="0" xfId="0" applyFont="1" applyAlignment="1">
      <alignment vertical="center"/>
    </xf>
    <xf numFmtId="0" fontId="1" fillId="0" borderId="0" xfId="0" applyFont="1" applyAlignment="1">
      <alignment vertical="center" wrapText="1"/>
    </xf>
    <xf numFmtId="0" fontId="1" fillId="0" borderId="0" xfId="0" applyFont="1" applyAlignment="1">
      <alignment horizontal="center" vertical="center" wrapText="1"/>
    </xf>
    <xf numFmtId="0" fontId="1" fillId="0" borderId="0" xfId="0" applyFont="1" applyAlignment="1">
      <alignment horizontal="center" vertical="center"/>
    </xf>
    <xf numFmtId="164" fontId="3" fillId="2" borderId="5" xfId="0" applyNumberFormat="1" applyFont="1" applyFill="1" applyBorder="1" applyAlignment="1">
      <alignment horizontal="center" vertical="center" wrapText="1"/>
    </xf>
    <xf numFmtId="164" fontId="2" fillId="0" borderId="0" xfId="0" applyNumberFormat="1" applyFont="1" applyAlignment="1">
      <alignment horizontal="left" vertical="top"/>
    </xf>
    <xf numFmtId="164" fontId="2" fillId="0" borderId="0" xfId="0" applyNumberFormat="1" applyFont="1" applyAlignment="1">
      <alignment horizontal="left" vertical="center"/>
    </xf>
    <xf numFmtId="164" fontId="5" fillId="0" borderId="0" xfId="0" applyNumberFormat="1" applyFont="1" applyAlignment="1">
      <alignment horizontal="center" vertical="center"/>
    </xf>
    <xf numFmtId="0" fontId="1" fillId="0" borderId="0" xfId="0" applyFont="1" applyFill="1" applyBorder="1" applyAlignment="1">
      <alignment horizontal="center" vertical="center"/>
    </xf>
    <xf numFmtId="0" fontId="2" fillId="0" borderId="0" xfId="0" applyFont="1" applyAlignment="1">
      <alignment horizontal="center" vertical="center" wrapText="1"/>
    </xf>
    <xf numFmtId="0" fontId="4" fillId="0" borderId="0" xfId="0" applyFont="1" applyAlignment="1">
      <alignment horizontal="center" vertical="top"/>
    </xf>
    <xf numFmtId="0" fontId="1" fillId="0" borderId="0" xfId="0" applyFont="1" applyAlignment="1">
      <alignment horizontal="center" wrapText="1"/>
    </xf>
    <xf numFmtId="0" fontId="1" fillId="0" borderId="0" xfId="0" applyFont="1" applyAlignment="1">
      <alignment horizontal="center"/>
    </xf>
    <xf numFmtId="164" fontId="5" fillId="0" borderId="0" xfId="0" applyNumberFormat="1" applyFont="1" applyAlignment="1">
      <alignment horizontal="center"/>
    </xf>
    <xf numFmtId="164" fontId="2" fillId="0" borderId="0" xfId="0" applyNumberFormat="1" applyFont="1" applyAlignment="1">
      <alignment horizontal="center"/>
    </xf>
    <xf numFmtId="0" fontId="7" fillId="0" borderId="0" xfId="0" applyFont="1" applyAlignment="1">
      <alignment vertical="center" wrapText="1"/>
    </xf>
    <xf numFmtId="0" fontId="1" fillId="0" borderId="0" xfId="0" applyFont="1" applyFill="1" applyBorder="1" applyAlignment="1">
      <alignment horizontal="center" wrapText="1"/>
    </xf>
    <xf numFmtId="0" fontId="1" fillId="0" borderId="0" xfId="0" applyFont="1" applyFill="1" applyBorder="1" applyAlignment="1">
      <alignment horizontal="center"/>
    </xf>
    <xf numFmtId="164" fontId="5" fillId="0" borderId="0" xfId="0" applyNumberFormat="1" applyFont="1" applyFill="1" applyBorder="1" applyAlignment="1">
      <alignment horizontal="center"/>
    </xf>
    <xf numFmtId="164" fontId="2" fillId="0" borderId="0" xfId="0" applyNumberFormat="1" applyFont="1" applyFill="1" applyBorder="1" applyAlignment="1">
      <alignment horizontal="center"/>
    </xf>
    <xf numFmtId="0" fontId="6" fillId="0" borderId="0" xfId="0" applyFont="1" applyAlignment="1">
      <alignment vertical="top" wrapText="1"/>
    </xf>
    <xf numFmtId="0" fontId="3" fillId="2" borderId="5" xfId="0" applyFont="1" applyFill="1" applyBorder="1" applyAlignment="1">
      <alignment horizontal="center" vertical="center" wrapText="1"/>
    </xf>
    <xf numFmtId="0" fontId="1" fillId="2" borderId="0" xfId="0" applyFont="1" applyFill="1" applyAlignment="1">
      <alignment vertical="top"/>
    </xf>
    <xf numFmtId="0" fontId="4" fillId="2" borderId="0" xfId="0" applyFont="1" applyFill="1" applyAlignment="1">
      <alignment vertical="top" wrapText="1"/>
    </xf>
    <xf numFmtId="0" fontId="4" fillId="2" borderId="0" xfId="0" applyFont="1" applyFill="1" applyAlignment="1">
      <alignment horizontal="center" vertical="top"/>
    </xf>
    <xf numFmtId="0" fontId="4" fillId="2" borderId="0" xfId="0" applyFont="1" applyFill="1" applyAlignment="1">
      <alignment horizontal="center" vertical="top" wrapText="1"/>
    </xf>
    <xf numFmtId="164" fontId="4" fillId="2" borderId="0" xfId="0" applyNumberFormat="1" applyFont="1" applyFill="1" applyAlignment="1">
      <alignment horizontal="center" vertical="center"/>
    </xf>
    <xf numFmtId="164" fontId="3" fillId="2" borderId="0" xfId="0" applyNumberFormat="1" applyFont="1" applyFill="1" applyAlignment="1">
      <alignment horizontal="left" vertical="top"/>
    </xf>
    <xf numFmtId="0" fontId="4" fillId="2" borderId="0" xfId="0" applyFont="1" applyFill="1" applyAlignment="1">
      <alignment horizontal="left" vertical="top"/>
    </xf>
    <xf numFmtId="0" fontId="2" fillId="3" borderId="2" xfId="0" applyFont="1" applyFill="1" applyBorder="1" applyAlignment="1">
      <alignment horizontal="center" vertical="center"/>
    </xf>
    <xf numFmtId="0" fontId="1" fillId="3" borderId="3" xfId="0" applyFont="1" applyFill="1" applyBorder="1" applyAlignment="1">
      <alignment horizontal="center" vertical="center" wrapText="1"/>
    </xf>
    <xf numFmtId="0" fontId="1" fillId="3" borderId="3" xfId="0" applyFont="1" applyFill="1" applyBorder="1" applyAlignment="1">
      <alignment horizontal="center" vertical="center"/>
    </xf>
    <xf numFmtId="164" fontId="5" fillId="3" borderId="3" xfId="0" applyNumberFormat="1" applyFont="1" applyFill="1" applyBorder="1" applyAlignment="1">
      <alignment horizontal="center" vertical="center"/>
    </xf>
    <xf numFmtId="164" fontId="2" fillId="3" borderId="4" xfId="0" applyNumberFormat="1" applyFont="1" applyFill="1" applyBorder="1" applyAlignment="1">
      <alignment horizontal="right" vertical="center"/>
    </xf>
    <xf numFmtId="0" fontId="1" fillId="0" borderId="0" xfId="0" applyFont="1" applyAlignment="1">
      <alignment horizontal="left" vertical="top"/>
    </xf>
    <xf numFmtId="164" fontId="6" fillId="0" borderId="0" xfId="0" applyNumberFormat="1" applyFont="1" applyAlignment="1">
      <alignment horizontal="left" vertical="top"/>
    </xf>
    <xf numFmtId="0" fontId="6" fillId="0" borderId="0" xfId="0" applyFont="1" applyAlignment="1">
      <alignment vertical="top"/>
    </xf>
    <xf numFmtId="0" fontId="6" fillId="0" borderId="0" xfId="0" applyFont="1" applyAlignment="1">
      <alignment horizontal="center" vertical="top"/>
    </xf>
    <xf numFmtId="0" fontId="6" fillId="0" borderId="0" xfId="0" applyFont="1" applyAlignment="1">
      <alignment horizontal="center" vertical="top" wrapText="1"/>
    </xf>
    <xf numFmtId="164" fontId="10" fillId="0" borderId="0" xfId="0" applyNumberFormat="1" applyFont="1" applyAlignment="1">
      <alignment horizontal="center" vertical="center"/>
    </xf>
    <xf numFmtId="0" fontId="11" fillId="0" borderId="0" xfId="0" applyFont="1" applyAlignment="1">
      <alignment horizontal="left" vertical="top"/>
    </xf>
    <xf numFmtId="0" fontId="1" fillId="0" borderId="1" xfId="0" applyFont="1" applyBorder="1" applyAlignment="1">
      <alignment horizontal="center" wrapText="1"/>
    </xf>
    <xf numFmtId="0" fontId="1" fillId="0" borderId="1" xfId="0" applyFont="1" applyBorder="1" applyAlignment="1">
      <alignment horizontal="center"/>
    </xf>
    <xf numFmtId="164" fontId="5" fillId="0" borderId="1" xfId="0" applyNumberFormat="1" applyFont="1" applyBorder="1" applyAlignment="1">
      <alignment horizontal="center"/>
    </xf>
    <xf numFmtId="164" fontId="2" fillId="0" borderId="1" xfId="0" applyNumberFormat="1" applyFont="1" applyBorder="1" applyAlignment="1">
      <alignment horizontal="center"/>
    </xf>
    <xf numFmtId="0" fontId="1" fillId="0" borderId="1" xfId="0" applyFont="1" applyBorder="1" applyAlignment="1">
      <alignment horizontal="center" vertical="top"/>
    </xf>
    <xf numFmtId="0" fontId="1" fillId="0" borderId="0" xfId="0" applyFont="1" applyBorder="1" applyAlignment="1">
      <alignment horizontal="center" vertical="top"/>
    </xf>
    <xf numFmtId="0" fontId="6" fillId="0" borderId="0" xfId="0" applyFont="1" applyBorder="1" applyAlignment="1">
      <alignment vertical="top" wrapText="1"/>
    </xf>
    <xf numFmtId="0" fontId="1" fillId="0" borderId="0" xfId="0" applyFont="1" applyBorder="1" applyAlignment="1">
      <alignment horizontal="center" wrapText="1"/>
    </xf>
    <xf numFmtId="0" fontId="1" fillId="0" borderId="0" xfId="0" applyFont="1" applyBorder="1" applyAlignment="1">
      <alignment horizontal="center"/>
    </xf>
    <xf numFmtId="164" fontId="5" fillId="0" borderId="0" xfId="0" applyNumberFormat="1" applyFont="1" applyBorder="1" applyAlignment="1">
      <alignment horizontal="center"/>
    </xf>
    <xf numFmtId="164" fontId="2" fillId="0" borderId="0" xfId="0" applyNumberFormat="1" applyFont="1" applyBorder="1" applyAlignment="1">
      <alignment horizontal="center"/>
    </xf>
    <xf numFmtId="0" fontId="2" fillId="3" borderId="2" xfId="0" quotePrefix="1" applyFont="1" applyFill="1" applyBorder="1" applyAlignment="1">
      <alignment horizontal="center" vertical="center"/>
    </xf>
    <xf numFmtId="164" fontId="2" fillId="4" borderId="1" xfId="0" applyNumberFormat="1" applyFont="1" applyFill="1" applyBorder="1" applyAlignment="1">
      <alignment horizontal="center" vertical="top"/>
    </xf>
    <xf numFmtId="0" fontId="1" fillId="0" borderId="9" xfId="0" applyFont="1" applyBorder="1" applyAlignment="1">
      <alignment horizontal="center" vertical="top"/>
    </xf>
    <xf numFmtId="0" fontId="1" fillId="0" borderId="9" xfId="0" applyFont="1" applyBorder="1" applyAlignment="1">
      <alignment vertical="top" wrapText="1"/>
    </xf>
    <xf numFmtId="0" fontId="1" fillId="0" borderId="9" xfId="0" applyFont="1" applyBorder="1" applyAlignment="1">
      <alignment horizontal="center" vertical="top" wrapText="1"/>
    </xf>
    <xf numFmtId="164" fontId="14" fillId="0" borderId="0" xfId="0" applyNumberFormat="1" applyFont="1" applyAlignment="1">
      <alignment horizontal="center" vertical="center"/>
    </xf>
    <xf numFmtId="164" fontId="8" fillId="0" borderId="0" xfId="0" applyNumberFormat="1" applyFont="1" applyAlignment="1">
      <alignment horizontal="left" vertical="top"/>
    </xf>
    <xf numFmtId="164" fontId="14" fillId="0" borderId="9" xfId="0" applyNumberFormat="1" applyFont="1" applyBorder="1" applyAlignment="1">
      <alignment horizontal="center" vertical="center"/>
    </xf>
    <xf numFmtId="164" fontId="8" fillId="0" borderId="9" xfId="0" applyNumberFormat="1" applyFont="1" applyBorder="1" applyAlignment="1">
      <alignment horizontal="left" vertical="top"/>
    </xf>
    <xf numFmtId="0" fontId="1" fillId="0" borderId="0" xfId="0" applyFont="1" applyFill="1" applyAlignment="1">
      <alignment horizontal="center" vertical="top"/>
    </xf>
    <xf numFmtId="0" fontId="1" fillId="0" borderId="0" xfId="0" applyFont="1" applyFill="1" applyAlignment="1">
      <alignment vertical="top"/>
    </xf>
    <xf numFmtId="0" fontId="1" fillId="0" borderId="1" xfId="0" applyFont="1" applyFill="1" applyBorder="1" applyAlignment="1">
      <alignment horizontal="center" vertical="top"/>
    </xf>
    <xf numFmtId="0" fontId="6" fillId="0" borderId="1" xfId="0" applyFont="1" applyFill="1" applyBorder="1" applyAlignment="1">
      <alignment vertical="top" wrapText="1"/>
    </xf>
    <xf numFmtId="0" fontId="1" fillId="0" borderId="1" xfId="0" applyFont="1" applyFill="1" applyBorder="1" applyAlignment="1">
      <alignment horizontal="center" wrapText="1"/>
    </xf>
    <xf numFmtId="0" fontId="1" fillId="0" borderId="1" xfId="0" applyFont="1" applyFill="1" applyBorder="1" applyAlignment="1">
      <alignment horizontal="center"/>
    </xf>
    <xf numFmtId="164" fontId="5" fillId="0" borderId="1" xfId="0" applyNumberFormat="1" applyFont="1" applyFill="1" applyBorder="1" applyAlignment="1">
      <alignment horizontal="center"/>
    </xf>
    <xf numFmtId="164" fontId="2" fillId="0" borderId="1" xfId="0" applyNumberFormat="1" applyFont="1" applyFill="1" applyBorder="1" applyAlignment="1">
      <alignment horizontal="center"/>
    </xf>
    <xf numFmtId="0" fontId="15" fillId="0" borderId="1" xfId="0" applyFont="1" applyFill="1" applyBorder="1" applyAlignment="1">
      <alignment vertical="top" wrapText="1"/>
    </xf>
    <xf numFmtId="0" fontId="7" fillId="0" borderId="1" xfId="0" applyFont="1" applyBorder="1" applyAlignment="1">
      <alignment horizontal="center" vertical="top"/>
    </xf>
    <xf numFmtId="0" fontId="7" fillId="0" borderId="1" xfId="0" applyFont="1" applyBorder="1" applyAlignment="1">
      <alignment horizontal="center" wrapText="1"/>
    </xf>
    <xf numFmtId="0" fontId="7" fillId="0" borderId="1" xfId="0" applyFont="1" applyBorder="1" applyAlignment="1">
      <alignment horizontal="center"/>
    </xf>
    <xf numFmtId="164" fontId="16" fillId="0" borderId="1" xfId="0" applyNumberFormat="1" applyFont="1" applyBorder="1" applyAlignment="1">
      <alignment horizontal="center"/>
    </xf>
    <xf numFmtId="164" fontId="8" fillId="0" borderId="1" xfId="0" applyNumberFormat="1" applyFont="1" applyBorder="1" applyAlignment="1">
      <alignment horizontal="center"/>
    </xf>
    <xf numFmtId="164" fontId="2" fillId="0" borderId="1" xfId="0" applyNumberFormat="1" applyFont="1" applyFill="1" applyBorder="1" applyAlignment="1"/>
    <xf numFmtId="164" fontId="2" fillId="0" borderId="0" xfId="0" applyNumberFormat="1" applyFont="1" applyAlignment="1">
      <alignment vertical="top"/>
    </xf>
    <xf numFmtId="164" fontId="6" fillId="0" borderId="0" xfId="0" applyNumberFormat="1" applyFont="1" applyAlignment="1">
      <alignment vertical="top"/>
    </xf>
    <xf numFmtId="164" fontId="2" fillId="4" borderId="1" xfId="0" applyNumberFormat="1" applyFont="1" applyFill="1" applyBorder="1" applyAlignment="1">
      <alignment vertical="top"/>
    </xf>
    <xf numFmtId="164" fontId="5" fillId="0" borderId="1" xfId="0" applyNumberFormat="1" applyFont="1" applyFill="1" applyBorder="1" applyAlignment="1"/>
    <xf numFmtId="164" fontId="5" fillId="0" borderId="0" xfId="0" applyNumberFormat="1" applyFont="1" applyAlignment="1">
      <alignment vertical="center"/>
    </xf>
    <xf numFmtId="164" fontId="10" fillId="0" borderId="0" xfId="0" applyNumberFormat="1" applyFont="1" applyAlignment="1">
      <alignment vertical="center"/>
    </xf>
    <xf numFmtId="0" fontId="18" fillId="0" borderId="0" xfId="0" applyFont="1" applyAlignment="1">
      <alignment horizontal="left" vertical="top"/>
    </xf>
    <xf numFmtId="0" fontId="19" fillId="0" borderId="0" xfId="0" applyFont="1" applyAlignment="1">
      <alignment horizontal="left" vertical="top"/>
    </xf>
    <xf numFmtId="0" fontId="20" fillId="5" borderId="0" xfId="0" applyFont="1" applyFill="1" applyAlignment="1">
      <alignment horizontal="left" vertical="top"/>
    </xf>
    <xf numFmtId="0" fontId="19" fillId="5" borderId="0" xfId="0" applyFont="1" applyFill="1" applyAlignment="1">
      <alignment horizontal="left" vertical="top"/>
    </xf>
    <xf numFmtId="4" fontId="19" fillId="5" borderId="0" xfId="0" applyNumberFormat="1" applyFont="1" applyFill="1" applyAlignment="1">
      <alignment horizontal="left" vertical="top"/>
    </xf>
    <xf numFmtId="0" fontId="21" fillId="5" borderId="0" xfId="0" applyFont="1" applyFill="1" applyAlignment="1">
      <alignment horizontal="left" vertical="top"/>
    </xf>
    <xf numFmtId="0" fontId="18" fillId="5" borderId="0" xfId="0" applyFont="1" applyFill="1" applyAlignment="1">
      <alignment horizontal="left" vertical="top"/>
    </xf>
    <xf numFmtId="1" fontId="18" fillId="5" borderId="1" xfId="0" applyNumberFormat="1" applyFont="1" applyFill="1" applyBorder="1" applyAlignment="1">
      <alignment horizontal="center" vertical="center" wrapText="1"/>
    </xf>
    <xf numFmtId="0" fontId="23" fillId="5" borderId="0" xfId="0" applyFont="1" applyFill="1" applyAlignment="1">
      <alignment horizontal="left" vertical="top"/>
    </xf>
    <xf numFmtId="0" fontId="17" fillId="0" borderId="1" xfId="0" applyFont="1" applyFill="1" applyBorder="1" applyAlignment="1">
      <alignment vertical="top" wrapText="1"/>
    </xf>
    <xf numFmtId="0" fontId="24" fillId="0" borderId="1" xfId="0" applyFont="1" applyFill="1" applyBorder="1" applyAlignment="1">
      <alignment vertical="top" wrapText="1"/>
    </xf>
    <xf numFmtId="0" fontId="24" fillId="0" borderId="1" xfId="0" applyFont="1" applyBorder="1" applyAlignment="1">
      <alignment vertical="top" wrapText="1"/>
    </xf>
    <xf numFmtId="0" fontId="25" fillId="0" borderId="1" xfId="0" applyFont="1" applyFill="1" applyBorder="1" applyAlignment="1">
      <alignment vertical="top" wrapText="1"/>
    </xf>
    <xf numFmtId="0" fontId="15" fillId="0" borderId="1" xfId="0" applyFont="1" applyBorder="1" applyAlignment="1">
      <alignment vertical="top" wrapText="1"/>
    </xf>
    <xf numFmtId="0" fontId="12" fillId="2" borderId="6" xfId="0" applyFont="1" applyFill="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8" fillId="3" borderId="3" xfId="0" applyFont="1" applyFill="1" applyBorder="1" applyAlignment="1">
      <alignment vertical="center"/>
    </xf>
    <xf numFmtId="0" fontId="9" fillId="3" borderId="3" xfId="0" applyFont="1" applyFill="1" applyBorder="1" applyAlignment="1">
      <alignment vertical="center"/>
    </xf>
    <xf numFmtId="0" fontId="8" fillId="4" borderId="1" xfId="0" applyFont="1" applyFill="1" applyBorder="1" applyAlignment="1">
      <alignment horizontal="left" vertical="top"/>
    </xf>
    <xf numFmtId="0" fontId="9" fillId="4" borderId="1" xfId="0" applyFont="1" applyFill="1" applyBorder="1" applyAlignment="1"/>
    <xf numFmtId="0" fontId="21" fillId="5" borderId="2" xfId="0" applyFont="1" applyFill="1" applyBorder="1" applyAlignment="1">
      <alignment horizontal="left" vertical="top" wrapText="1"/>
    </xf>
    <xf numFmtId="0" fontId="18" fillId="5" borderId="3" xfId="0" applyFont="1" applyFill="1" applyBorder="1" applyAlignment="1">
      <alignment horizontal="left" vertical="top" wrapText="1"/>
    </xf>
    <xf numFmtId="164" fontId="14" fillId="3" borderId="2" xfId="0" applyNumberFormat="1" applyFont="1" applyFill="1" applyBorder="1" applyAlignment="1">
      <alignment horizontal="center" vertical="center"/>
    </xf>
    <xf numFmtId="0" fontId="9" fillId="0" borderId="4" xfId="0" applyFont="1" applyBorder="1" applyAlignment="1">
      <alignment vertical="center"/>
    </xf>
    <xf numFmtId="164" fontId="14" fillId="0" borderId="1" xfId="0" applyNumberFormat="1" applyFont="1" applyBorder="1" applyAlignment="1">
      <alignment horizontal="center" vertical="center"/>
    </xf>
    <xf numFmtId="0" fontId="9" fillId="0" borderId="1" xfId="0" applyFont="1" applyBorder="1" applyAlignment="1"/>
    <xf numFmtId="0" fontId="8" fillId="0" borderId="2" xfId="0" applyFont="1" applyBorder="1" applyAlignment="1">
      <alignment horizontal="right" vertical="top"/>
    </xf>
    <xf numFmtId="0" fontId="9" fillId="0" borderId="3" xfId="0" applyFont="1" applyBorder="1" applyAlignment="1">
      <alignment horizontal="right" vertical="top"/>
    </xf>
    <xf numFmtId="0" fontId="9" fillId="0" borderId="4" xfId="0" applyFont="1" applyBorder="1" applyAlignment="1">
      <alignment horizontal="right" vertical="top"/>
    </xf>
    <xf numFmtId="164" fontId="14" fillId="0" borderId="2" xfId="0" applyNumberFormat="1" applyFont="1" applyBorder="1" applyAlignment="1">
      <alignment horizontal="center" vertical="center"/>
    </xf>
    <xf numFmtId="164" fontId="14" fillId="0" borderId="4"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F1FAD2"/>
      <color rgb="FFEDF7D5"/>
      <color rgb="FFFFCCCC"/>
      <color rgb="FFABA0C6"/>
      <color rgb="FFDCD3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H48"/>
  <sheetViews>
    <sheetView tabSelected="1" zoomScale="110" zoomScaleNormal="110" zoomScaleSheetLayoutView="100" workbookViewId="0">
      <pane ySplit="7" topLeftCell="A8" activePane="bottomLeft" state="frozen"/>
      <selection pane="bottomLeft" activeCell="D13" sqref="D13"/>
    </sheetView>
  </sheetViews>
  <sheetFormatPr defaultColWidth="8.7109375" defaultRowHeight="15" x14ac:dyDescent="0.25"/>
  <cols>
    <col min="1" max="1" width="0.85546875" style="4" customWidth="1"/>
    <col min="2" max="2" width="7.28515625" style="1" customWidth="1"/>
    <col min="3" max="3" width="5.28515625" style="1" customWidth="1"/>
    <col min="4" max="4" width="90.42578125" style="2" customWidth="1"/>
    <col min="5" max="5" width="10.42578125" style="3" customWidth="1"/>
    <col min="6" max="6" width="9.28515625" style="1" bestFit="1" customWidth="1"/>
    <col min="7" max="7" width="14.42578125" style="13" customWidth="1"/>
    <col min="8" max="8" width="14.42578125" style="11" customWidth="1"/>
    <col min="9" max="16384" width="8.7109375" style="4"/>
  </cols>
  <sheetData>
    <row r="2" spans="2:8" x14ac:dyDescent="0.25">
      <c r="B2" s="30"/>
      <c r="C2" s="34" t="s">
        <v>0</v>
      </c>
      <c r="D2" s="29"/>
      <c r="E2" s="31"/>
      <c r="F2" s="30"/>
      <c r="G2" s="32"/>
      <c r="H2" s="33"/>
    </row>
    <row r="3" spans="2:8" x14ac:dyDescent="0.25">
      <c r="B3" s="30"/>
      <c r="C3" s="34" t="s">
        <v>1</v>
      </c>
      <c r="D3" s="29"/>
      <c r="E3" s="31"/>
      <c r="F3" s="30"/>
      <c r="G3" s="32"/>
      <c r="H3" s="33"/>
    </row>
    <row r="4" spans="2:8" x14ac:dyDescent="0.25">
      <c r="B4" s="30"/>
      <c r="C4" s="34" t="s">
        <v>2</v>
      </c>
      <c r="D4" s="29"/>
      <c r="E4" s="31"/>
      <c r="F4" s="30"/>
      <c r="G4" s="32"/>
      <c r="H4" s="33"/>
    </row>
    <row r="5" spans="2:8" x14ac:dyDescent="0.25">
      <c r="B5" s="30"/>
      <c r="C5" s="34" t="s">
        <v>3</v>
      </c>
      <c r="D5" s="29"/>
      <c r="E5" s="31"/>
      <c r="F5" s="30"/>
      <c r="G5" s="32"/>
      <c r="H5" s="33"/>
    </row>
    <row r="6" spans="2:8" x14ac:dyDescent="0.25">
      <c r="B6" s="30"/>
      <c r="C6" s="28"/>
      <c r="D6" s="29"/>
      <c r="E6" s="31"/>
      <c r="F6" s="30"/>
      <c r="G6" s="32"/>
      <c r="H6" s="33"/>
    </row>
    <row r="7" spans="2:8" s="15" customFormat="1" ht="30" x14ac:dyDescent="0.25">
      <c r="B7" s="27" t="s">
        <v>4</v>
      </c>
      <c r="C7" s="27" t="s">
        <v>5</v>
      </c>
      <c r="D7" s="27" t="s">
        <v>6</v>
      </c>
      <c r="E7" s="27" t="s">
        <v>7</v>
      </c>
      <c r="F7" s="27" t="s">
        <v>8</v>
      </c>
      <c r="G7" s="10" t="s">
        <v>9</v>
      </c>
      <c r="H7" s="10" t="s">
        <v>10</v>
      </c>
    </row>
    <row r="8" spans="2:8" x14ac:dyDescent="0.25">
      <c r="B8" s="16"/>
    </row>
    <row r="9" spans="2:8" s="6" customFormat="1" x14ac:dyDescent="0.25">
      <c r="B9" s="35" t="s">
        <v>12</v>
      </c>
      <c r="C9" s="105" t="s">
        <v>13</v>
      </c>
      <c r="D9" s="106"/>
      <c r="E9" s="36"/>
      <c r="F9" s="37"/>
      <c r="G9" s="38"/>
      <c r="H9" s="39"/>
    </row>
    <row r="11" spans="2:8" s="42" customFormat="1" x14ac:dyDescent="0.25">
      <c r="B11" s="43"/>
      <c r="C11" s="46" t="s">
        <v>14</v>
      </c>
      <c r="D11" s="26"/>
      <c r="E11" s="44"/>
      <c r="F11" s="43"/>
      <c r="G11" s="45"/>
      <c r="H11" s="41"/>
    </row>
    <row r="12" spans="2:8" x14ac:dyDescent="0.25">
      <c r="C12" s="40"/>
    </row>
    <row r="13" spans="2:8" ht="330" x14ac:dyDescent="0.25">
      <c r="C13" s="69">
        <v>1</v>
      </c>
      <c r="D13" s="101" t="s">
        <v>170</v>
      </c>
      <c r="E13" s="71" t="s">
        <v>11</v>
      </c>
      <c r="F13" s="72">
        <v>10</v>
      </c>
      <c r="G13" s="73"/>
      <c r="H13" s="74">
        <f>F13*G13</f>
        <v>0</v>
      </c>
    </row>
    <row r="14" spans="2:8" ht="346.5" customHeight="1" x14ac:dyDescent="0.25">
      <c r="C14" s="69">
        <v>2</v>
      </c>
      <c r="D14" s="100" t="s">
        <v>159</v>
      </c>
      <c r="E14" s="71" t="s">
        <v>11</v>
      </c>
      <c r="F14" s="72">
        <v>5</v>
      </c>
      <c r="G14" s="73"/>
      <c r="H14" s="74">
        <f>F14*G14</f>
        <v>0</v>
      </c>
    </row>
    <row r="15" spans="2:8" ht="75" x14ac:dyDescent="0.25">
      <c r="C15" s="69">
        <v>3</v>
      </c>
      <c r="D15" s="75" t="s">
        <v>71</v>
      </c>
      <c r="E15" s="71" t="s">
        <v>11</v>
      </c>
      <c r="F15" s="72">
        <v>2</v>
      </c>
      <c r="G15" s="73"/>
      <c r="H15" s="74">
        <f t="shared" ref="H15:H33" si="0">F15*G15</f>
        <v>0</v>
      </c>
    </row>
    <row r="16" spans="2:8" ht="330" x14ac:dyDescent="0.25">
      <c r="C16" s="69">
        <v>4</v>
      </c>
      <c r="D16" s="97" t="s">
        <v>160</v>
      </c>
      <c r="E16" s="71" t="s">
        <v>11</v>
      </c>
      <c r="F16" s="72">
        <v>4</v>
      </c>
      <c r="G16" s="73"/>
      <c r="H16" s="74">
        <f t="shared" si="0"/>
        <v>0</v>
      </c>
    </row>
    <row r="17" spans="2:8" ht="180" x14ac:dyDescent="0.25">
      <c r="C17" s="69">
        <v>5</v>
      </c>
      <c r="D17" s="75" t="s">
        <v>57</v>
      </c>
      <c r="E17" s="71" t="s">
        <v>11</v>
      </c>
      <c r="F17" s="72">
        <v>1</v>
      </c>
      <c r="G17" s="73"/>
      <c r="H17" s="74">
        <f t="shared" si="0"/>
        <v>0</v>
      </c>
    </row>
    <row r="18" spans="2:8" ht="255" x14ac:dyDescent="0.25">
      <c r="C18" s="69">
        <v>6</v>
      </c>
      <c r="D18" s="98" t="s">
        <v>79</v>
      </c>
      <c r="E18" s="71" t="s">
        <v>11</v>
      </c>
      <c r="F18" s="72">
        <v>2</v>
      </c>
      <c r="G18" s="73"/>
      <c r="H18" s="74">
        <f t="shared" si="0"/>
        <v>0</v>
      </c>
    </row>
    <row r="19" spans="2:8" ht="240" x14ac:dyDescent="0.25">
      <c r="C19" s="69">
        <v>7</v>
      </c>
      <c r="D19" s="98" t="s">
        <v>80</v>
      </c>
      <c r="E19" s="71" t="s">
        <v>11</v>
      </c>
      <c r="F19" s="72">
        <v>15</v>
      </c>
      <c r="G19" s="73"/>
      <c r="H19" s="74">
        <f t="shared" si="0"/>
        <v>0</v>
      </c>
    </row>
    <row r="20" spans="2:8" ht="105" x14ac:dyDescent="0.25">
      <c r="C20" s="69">
        <v>8</v>
      </c>
      <c r="D20" s="98" t="s">
        <v>81</v>
      </c>
      <c r="E20" s="71" t="s">
        <v>11</v>
      </c>
      <c r="F20" s="72">
        <v>3</v>
      </c>
      <c r="G20" s="73"/>
      <c r="H20" s="74">
        <f t="shared" si="0"/>
        <v>0</v>
      </c>
    </row>
    <row r="21" spans="2:8" ht="78.75" customHeight="1" x14ac:dyDescent="0.25">
      <c r="C21" s="69">
        <v>9</v>
      </c>
      <c r="D21" s="98" t="s">
        <v>82</v>
      </c>
      <c r="E21" s="71" t="s">
        <v>11</v>
      </c>
      <c r="F21" s="72">
        <v>24</v>
      </c>
      <c r="G21" s="73"/>
      <c r="H21" s="74">
        <f t="shared" si="0"/>
        <v>0</v>
      </c>
    </row>
    <row r="22" spans="2:8" s="68" customFormat="1" ht="165" x14ac:dyDescent="0.25">
      <c r="B22" s="67"/>
      <c r="C22" s="69">
        <v>10</v>
      </c>
      <c r="D22" s="98" t="s">
        <v>87</v>
      </c>
      <c r="E22" s="71" t="s">
        <v>11</v>
      </c>
      <c r="F22" s="72">
        <v>1</v>
      </c>
      <c r="G22" s="73"/>
      <c r="H22" s="74">
        <f t="shared" si="0"/>
        <v>0</v>
      </c>
    </row>
    <row r="23" spans="2:8" ht="165" x14ac:dyDescent="0.25">
      <c r="C23" s="69">
        <v>11</v>
      </c>
      <c r="D23" s="98" t="s">
        <v>88</v>
      </c>
      <c r="E23" s="71" t="s">
        <v>11</v>
      </c>
      <c r="F23" s="72">
        <v>2</v>
      </c>
      <c r="G23" s="73"/>
      <c r="H23" s="74">
        <f t="shared" si="0"/>
        <v>0</v>
      </c>
    </row>
    <row r="24" spans="2:8" ht="210" x14ac:dyDescent="0.25">
      <c r="C24" s="69">
        <v>12</v>
      </c>
      <c r="D24" s="98" t="s">
        <v>83</v>
      </c>
      <c r="E24" s="71" t="s">
        <v>11</v>
      </c>
      <c r="F24" s="72">
        <v>8</v>
      </c>
      <c r="G24" s="73"/>
      <c r="H24" s="74">
        <f t="shared" si="0"/>
        <v>0</v>
      </c>
    </row>
    <row r="25" spans="2:8" ht="195" x14ac:dyDescent="0.25">
      <c r="C25" s="69">
        <v>13</v>
      </c>
      <c r="D25" s="98" t="s">
        <v>84</v>
      </c>
      <c r="E25" s="71" t="s">
        <v>11</v>
      </c>
      <c r="F25" s="72">
        <v>10</v>
      </c>
      <c r="G25" s="73"/>
      <c r="H25" s="74">
        <f t="shared" si="0"/>
        <v>0</v>
      </c>
    </row>
    <row r="26" spans="2:8" ht="165" x14ac:dyDescent="0.25">
      <c r="C26" s="69">
        <v>14</v>
      </c>
      <c r="D26" s="98" t="s">
        <v>86</v>
      </c>
      <c r="E26" s="71" t="s">
        <v>11</v>
      </c>
      <c r="F26" s="72">
        <v>8</v>
      </c>
      <c r="G26" s="73"/>
      <c r="H26" s="74">
        <f t="shared" si="0"/>
        <v>0</v>
      </c>
    </row>
    <row r="27" spans="2:8" ht="135" x14ac:dyDescent="0.25">
      <c r="C27" s="69">
        <v>15</v>
      </c>
      <c r="D27" s="98" t="s">
        <v>85</v>
      </c>
      <c r="E27" s="71" t="s">
        <v>11</v>
      </c>
      <c r="F27" s="72">
        <v>7</v>
      </c>
      <c r="G27" s="73"/>
      <c r="H27" s="74">
        <f t="shared" si="0"/>
        <v>0</v>
      </c>
    </row>
    <row r="28" spans="2:8" ht="138.75" customHeight="1" x14ac:dyDescent="0.25">
      <c r="C28" s="69">
        <v>16</v>
      </c>
      <c r="D28" s="70" t="s">
        <v>60</v>
      </c>
      <c r="E28" s="71" t="s">
        <v>11</v>
      </c>
      <c r="F28" s="72">
        <v>3</v>
      </c>
      <c r="G28" s="73"/>
      <c r="H28" s="74">
        <f t="shared" si="0"/>
        <v>0</v>
      </c>
    </row>
    <row r="29" spans="2:8" ht="152.25" customHeight="1" x14ac:dyDescent="0.25">
      <c r="C29" s="51">
        <v>17</v>
      </c>
      <c r="D29" s="99" t="s">
        <v>89</v>
      </c>
      <c r="E29" s="47" t="s">
        <v>11</v>
      </c>
      <c r="F29" s="48">
        <v>1</v>
      </c>
      <c r="G29" s="49"/>
      <c r="H29" s="50">
        <f t="shared" si="0"/>
        <v>0</v>
      </c>
    </row>
    <row r="30" spans="2:8" ht="228" customHeight="1" x14ac:dyDescent="0.25">
      <c r="C30" s="69">
        <v>18</v>
      </c>
      <c r="D30" s="98" t="s">
        <v>90</v>
      </c>
      <c r="E30" s="71" t="s">
        <v>11</v>
      </c>
      <c r="F30" s="72">
        <v>2</v>
      </c>
      <c r="G30" s="73"/>
      <c r="H30" s="74">
        <f t="shared" si="0"/>
        <v>0</v>
      </c>
    </row>
    <row r="31" spans="2:8" ht="171.75" customHeight="1" x14ac:dyDescent="0.25">
      <c r="C31" s="51">
        <v>19</v>
      </c>
      <c r="D31" s="99" t="s">
        <v>94</v>
      </c>
      <c r="E31" s="47" t="s">
        <v>11</v>
      </c>
      <c r="F31" s="48">
        <v>1</v>
      </c>
      <c r="G31" s="49"/>
      <c r="H31" s="50">
        <f t="shared" si="0"/>
        <v>0</v>
      </c>
    </row>
    <row r="32" spans="2:8" ht="195" x14ac:dyDescent="0.25">
      <c r="C32" s="69">
        <v>20</v>
      </c>
      <c r="D32" s="98" t="s">
        <v>91</v>
      </c>
      <c r="E32" s="71" t="s">
        <v>11</v>
      </c>
      <c r="F32" s="72">
        <v>1</v>
      </c>
      <c r="G32" s="73"/>
      <c r="H32" s="74">
        <f t="shared" si="0"/>
        <v>0</v>
      </c>
    </row>
    <row r="33" spans="2:8" ht="180" x14ac:dyDescent="0.25">
      <c r="C33" s="69">
        <v>21</v>
      </c>
      <c r="D33" s="98" t="s">
        <v>92</v>
      </c>
      <c r="E33" s="71" t="s">
        <v>11</v>
      </c>
      <c r="F33" s="72">
        <v>1</v>
      </c>
      <c r="G33" s="73"/>
      <c r="H33" s="74">
        <f t="shared" si="0"/>
        <v>0</v>
      </c>
    </row>
    <row r="34" spans="2:8" x14ac:dyDescent="0.25">
      <c r="C34" s="52"/>
      <c r="D34" s="53"/>
      <c r="E34" s="54"/>
      <c r="F34" s="55"/>
      <c r="G34" s="56"/>
      <c r="H34" s="57"/>
    </row>
    <row r="35" spans="2:8" x14ac:dyDescent="0.25">
      <c r="C35" s="46" t="s">
        <v>15</v>
      </c>
      <c r="D35" s="26"/>
      <c r="E35" s="44"/>
      <c r="F35" s="43"/>
      <c r="G35" s="45"/>
      <c r="H35" s="41"/>
    </row>
    <row r="36" spans="2:8" x14ac:dyDescent="0.25">
      <c r="C36" s="40"/>
    </row>
    <row r="37" spans="2:8" ht="180" x14ac:dyDescent="0.25">
      <c r="C37" s="69">
        <v>1</v>
      </c>
      <c r="D37" s="98" t="s">
        <v>93</v>
      </c>
      <c r="E37" s="71" t="s">
        <v>11</v>
      </c>
      <c r="F37" s="72">
        <v>1</v>
      </c>
      <c r="G37" s="73"/>
      <c r="H37" s="74">
        <f>F37*G37</f>
        <v>0</v>
      </c>
    </row>
    <row r="38" spans="2:8" ht="225" x14ac:dyDescent="0.25">
      <c r="C38" s="69">
        <v>2</v>
      </c>
      <c r="D38" s="70" t="s">
        <v>95</v>
      </c>
      <c r="E38" s="71" t="s">
        <v>11</v>
      </c>
      <c r="F38" s="72">
        <v>2</v>
      </c>
      <c r="G38" s="73"/>
      <c r="H38" s="74">
        <f>F38*G38</f>
        <v>0</v>
      </c>
    </row>
    <row r="39" spans="2:8" ht="120" x14ac:dyDescent="0.25">
      <c r="C39" s="69">
        <v>3</v>
      </c>
      <c r="D39" s="70" t="s">
        <v>96</v>
      </c>
      <c r="E39" s="71" t="s">
        <v>11</v>
      </c>
      <c r="F39" s="72">
        <v>2</v>
      </c>
      <c r="G39" s="73"/>
      <c r="H39" s="74">
        <f t="shared" ref="H39" si="1">F39*G39</f>
        <v>0</v>
      </c>
    </row>
    <row r="40" spans="2:8" x14ac:dyDescent="0.25">
      <c r="C40" s="107" t="s">
        <v>16</v>
      </c>
      <c r="D40" s="108"/>
      <c r="E40" s="108"/>
      <c r="F40" s="108"/>
      <c r="G40" s="108"/>
      <c r="H40" s="59">
        <f>SUM(H13:H39)</f>
        <v>0</v>
      </c>
    </row>
    <row r="41" spans="2:8" x14ac:dyDescent="0.25">
      <c r="C41" s="52"/>
      <c r="D41" s="53"/>
      <c r="E41" s="54"/>
      <c r="F41" s="55"/>
      <c r="G41" s="56"/>
      <c r="H41" s="57"/>
    </row>
    <row r="42" spans="2:8" x14ac:dyDescent="0.25">
      <c r="C42" s="14"/>
      <c r="D42" s="26"/>
      <c r="E42" s="22"/>
      <c r="F42" s="23"/>
      <c r="G42" s="24"/>
      <c r="H42" s="25"/>
    </row>
    <row r="43" spans="2:8" x14ac:dyDescent="0.25">
      <c r="C43" s="14"/>
      <c r="D43" s="26"/>
      <c r="E43" s="22"/>
      <c r="F43" s="23"/>
      <c r="G43" s="24"/>
      <c r="H43" s="25"/>
    </row>
    <row r="44" spans="2:8" x14ac:dyDescent="0.25">
      <c r="B44" s="5"/>
      <c r="C44" s="9"/>
      <c r="D44" s="7"/>
      <c r="E44" s="8"/>
      <c r="F44" s="9"/>
      <c r="H44" s="12"/>
    </row>
    <row r="45" spans="2:8" x14ac:dyDescent="0.25">
      <c r="C45" s="14"/>
      <c r="D45" s="26"/>
      <c r="E45" s="22"/>
      <c r="F45" s="23"/>
      <c r="G45" s="24"/>
      <c r="H45" s="25"/>
    </row>
    <row r="46" spans="2:8" x14ac:dyDescent="0.25">
      <c r="B46" s="5"/>
      <c r="C46" s="9"/>
      <c r="D46" s="21"/>
      <c r="E46" s="17"/>
      <c r="F46" s="18"/>
      <c r="G46" s="19"/>
      <c r="H46" s="20"/>
    </row>
    <row r="47" spans="2:8" x14ac:dyDescent="0.25">
      <c r="C47" s="14"/>
      <c r="D47" s="26"/>
      <c r="E47" s="22"/>
      <c r="F47" s="23"/>
      <c r="G47" s="24"/>
      <c r="H47" s="25"/>
    </row>
    <row r="48" spans="2:8" x14ac:dyDescent="0.25">
      <c r="B48" s="5"/>
      <c r="C48" s="9"/>
      <c r="D48" s="7"/>
      <c r="E48" s="8"/>
      <c r="F48" s="9"/>
      <c r="H48" s="12"/>
    </row>
  </sheetData>
  <mergeCells count="2">
    <mergeCell ref="C9:D9"/>
    <mergeCell ref="C40:G40"/>
  </mergeCells>
  <printOptions horizontalCentered="1"/>
  <pageMargins left="0.23622047244094491" right="0.23622047244094491" top="0.23622047244094491" bottom="0.74803149606299213" header="0.31496062992125984" footer="0.31496062992125984"/>
  <pageSetup paperSize="9" scale="76" fitToHeight="0" orientation="portrait" r:id="rId1"/>
  <headerFooter>
    <oddFooter>&amp;R&amp;P/&amp;N</oddFooter>
  </headerFooter>
  <rowBreaks count="2" manualBreakCount="2">
    <brk id="24" min="1" max="7" man="1"/>
    <brk id="29" min="1" max="7"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H36"/>
  <sheetViews>
    <sheetView zoomScaleNormal="100" zoomScaleSheetLayoutView="85" workbookViewId="0">
      <pane ySplit="7" topLeftCell="A8" activePane="bottomLeft" state="frozen"/>
      <selection pane="bottomLeft" activeCell="G36" sqref="G36"/>
    </sheetView>
  </sheetViews>
  <sheetFormatPr defaultColWidth="8.7109375" defaultRowHeight="15" x14ac:dyDescent="0.25"/>
  <cols>
    <col min="1" max="1" width="0.85546875" style="4" customWidth="1"/>
    <col min="2" max="2" width="7.28515625" style="1" customWidth="1"/>
    <col min="3" max="3" width="5.28515625" style="1" customWidth="1"/>
    <col min="4" max="4" width="61.28515625" style="2" customWidth="1"/>
    <col min="5" max="5" width="10.42578125" style="3" customWidth="1"/>
    <col min="6" max="6" width="9.28515625" style="1" bestFit="1" customWidth="1"/>
    <col min="7" max="7" width="14.42578125" style="13" customWidth="1"/>
    <col min="8" max="8" width="14.42578125" style="11" customWidth="1"/>
    <col min="9" max="16384" width="8.7109375" style="4"/>
  </cols>
  <sheetData>
    <row r="1" spans="2:8" ht="6" customHeight="1" x14ac:dyDescent="0.25"/>
    <row r="2" spans="2:8" x14ac:dyDescent="0.25">
      <c r="B2" s="30"/>
      <c r="C2" s="34" t="s">
        <v>0</v>
      </c>
      <c r="D2" s="29"/>
      <c r="E2" s="31"/>
      <c r="F2" s="30"/>
      <c r="G2" s="32"/>
      <c r="H2" s="33"/>
    </row>
    <row r="3" spans="2:8" x14ac:dyDescent="0.25">
      <c r="B3" s="30"/>
      <c r="C3" s="34" t="s">
        <v>1</v>
      </c>
      <c r="D3" s="29"/>
      <c r="E3" s="31"/>
      <c r="F3" s="30"/>
      <c r="G3" s="32"/>
      <c r="H3" s="33"/>
    </row>
    <row r="4" spans="2:8" x14ac:dyDescent="0.25">
      <c r="B4" s="30"/>
      <c r="C4" s="34" t="s">
        <v>2</v>
      </c>
      <c r="D4" s="29"/>
      <c r="E4" s="31"/>
      <c r="F4" s="30"/>
      <c r="G4" s="32"/>
      <c r="H4" s="33"/>
    </row>
    <row r="5" spans="2:8" x14ac:dyDescent="0.25">
      <c r="B5" s="30"/>
      <c r="C5" s="34" t="s">
        <v>3</v>
      </c>
      <c r="D5" s="29"/>
      <c r="E5" s="31"/>
      <c r="F5" s="30"/>
      <c r="G5" s="32"/>
      <c r="H5" s="33"/>
    </row>
    <row r="6" spans="2:8" ht="7.35" customHeight="1" x14ac:dyDescent="0.25">
      <c r="B6" s="30"/>
      <c r="C6" s="28"/>
      <c r="D6" s="29"/>
      <c r="E6" s="31"/>
      <c r="F6" s="30"/>
      <c r="G6" s="32"/>
      <c r="H6" s="33"/>
    </row>
    <row r="7" spans="2:8" s="15" customFormat="1" ht="33" customHeight="1" x14ac:dyDescent="0.25">
      <c r="B7" s="102" t="s">
        <v>53</v>
      </c>
      <c r="C7" s="103"/>
      <c r="D7" s="103"/>
      <c r="E7" s="103"/>
      <c r="F7" s="103"/>
      <c r="G7" s="103"/>
      <c r="H7" s="104"/>
    </row>
    <row r="8" spans="2:8" ht="10.35" customHeight="1" x14ac:dyDescent="0.25">
      <c r="B8" s="16"/>
    </row>
    <row r="9" spans="2:8" s="6" customFormat="1" ht="17.100000000000001" customHeight="1" x14ac:dyDescent="0.25">
      <c r="B9" s="58">
        <v>0</v>
      </c>
      <c r="C9" s="105" t="s">
        <v>13</v>
      </c>
      <c r="D9" s="106"/>
      <c r="E9" s="36"/>
      <c r="F9" s="37"/>
      <c r="G9" s="111">
        <f>'PRIZEMLJE - A'!H40</f>
        <v>0</v>
      </c>
      <c r="H9" s="112"/>
    </row>
    <row r="10" spans="2:8" ht="9.75" customHeight="1" x14ac:dyDescent="0.25">
      <c r="G10" s="63"/>
      <c r="H10" s="64"/>
    </row>
    <row r="11" spans="2:8" s="6" customFormat="1" ht="17.100000000000001" customHeight="1" x14ac:dyDescent="0.25">
      <c r="B11" s="58">
        <v>1</v>
      </c>
      <c r="C11" s="105" t="s">
        <v>18</v>
      </c>
      <c r="D11" s="106"/>
      <c r="E11" s="36"/>
      <c r="F11" s="37"/>
      <c r="G11" s="111">
        <f>'I. KAT - A'!H54</f>
        <v>0</v>
      </c>
      <c r="H11" s="112"/>
    </row>
    <row r="12" spans="2:8" ht="9.9499999999999993" customHeight="1" x14ac:dyDescent="0.25">
      <c r="G12" s="63"/>
      <c r="H12" s="64"/>
    </row>
    <row r="13" spans="2:8" s="6" customFormat="1" ht="17.100000000000001" customHeight="1" x14ac:dyDescent="0.25">
      <c r="B13" s="58">
        <v>2</v>
      </c>
      <c r="C13" s="105" t="s">
        <v>26</v>
      </c>
      <c r="D13" s="106"/>
      <c r="E13" s="36"/>
      <c r="F13" s="37"/>
      <c r="G13" s="111">
        <f>'II. KAT - A'!H24</f>
        <v>0</v>
      </c>
      <c r="H13" s="112"/>
    </row>
    <row r="14" spans="2:8" ht="9.9499999999999993" customHeight="1" x14ac:dyDescent="0.25">
      <c r="G14" s="63"/>
      <c r="H14" s="64"/>
    </row>
    <row r="15" spans="2:8" s="6" customFormat="1" ht="17.100000000000001" customHeight="1" x14ac:dyDescent="0.25">
      <c r="B15" s="58">
        <v>3</v>
      </c>
      <c r="C15" s="105" t="s">
        <v>30</v>
      </c>
      <c r="D15" s="106"/>
      <c r="E15" s="36"/>
      <c r="F15" s="37"/>
      <c r="G15" s="111">
        <f>'III. KAT - A'!H22</f>
        <v>0</v>
      </c>
      <c r="H15" s="112"/>
    </row>
    <row r="16" spans="2:8" ht="9.9499999999999993" customHeight="1" x14ac:dyDescent="0.25">
      <c r="G16" s="63"/>
      <c r="H16" s="64"/>
    </row>
    <row r="17" spans="2:8" s="6" customFormat="1" ht="17.100000000000001" customHeight="1" x14ac:dyDescent="0.25">
      <c r="B17" s="58">
        <v>4</v>
      </c>
      <c r="C17" s="105" t="s">
        <v>34</v>
      </c>
      <c r="D17" s="106"/>
      <c r="E17" s="36"/>
      <c r="F17" s="37"/>
      <c r="G17" s="111">
        <f>'IV. KAT - A'!H21</f>
        <v>0</v>
      </c>
      <c r="H17" s="112"/>
    </row>
    <row r="18" spans="2:8" ht="9.9499999999999993" customHeight="1" x14ac:dyDescent="0.25">
      <c r="G18" s="63"/>
      <c r="H18" s="64"/>
    </row>
    <row r="19" spans="2:8" s="6" customFormat="1" ht="17.100000000000001" customHeight="1" x14ac:dyDescent="0.25">
      <c r="B19" s="58">
        <v>5</v>
      </c>
      <c r="C19" s="105" t="s">
        <v>38</v>
      </c>
      <c r="D19" s="106"/>
      <c r="E19" s="36"/>
      <c r="F19" s="37"/>
      <c r="G19" s="111">
        <f>'V. KAT - A'!H31</f>
        <v>0</v>
      </c>
      <c r="H19" s="112"/>
    </row>
    <row r="20" spans="2:8" ht="9.9499999999999993" customHeight="1" x14ac:dyDescent="0.25">
      <c r="G20" s="63"/>
      <c r="H20" s="64"/>
    </row>
    <row r="21" spans="2:8" s="6" customFormat="1" ht="17.100000000000001" customHeight="1" x14ac:dyDescent="0.25">
      <c r="B21" s="58">
        <v>0</v>
      </c>
      <c r="C21" s="105" t="s">
        <v>42</v>
      </c>
      <c r="D21" s="106"/>
      <c r="E21" s="36"/>
      <c r="F21" s="37"/>
      <c r="G21" s="111">
        <f>'PRIZEMLJE - B'!H32</f>
        <v>0</v>
      </c>
      <c r="H21" s="112"/>
    </row>
    <row r="22" spans="2:8" ht="9.9499999999999993" customHeight="1" x14ac:dyDescent="0.25">
      <c r="G22" s="63"/>
      <c r="H22" s="64"/>
    </row>
    <row r="23" spans="2:8" s="6" customFormat="1" ht="17.100000000000001" customHeight="1" x14ac:dyDescent="0.25">
      <c r="B23" s="58">
        <v>1</v>
      </c>
      <c r="C23" s="105" t="s">
        <v>46</v>
      </c>
      <c r="D23" s="106"/>
      <c r="E23" s="36"/>
      <c r="F23" s="37"/>
      <c r="G23" s="111">
        <f>'I. KAT - B'!H33</f>
        <v>0</v>
      </c>
      <c r="H23" s="112"/>
    </row>
    <row r="24" spans="2:8" ht="9.9499999999999993" customHeight="1" x14ac:dyDescent="0.25">
      <c r="G24" s="63"/>
      <c r="H24" s="64"/>
    </row>
    <row r="25" spans="2:8" s="6" customFormat="1" ht="17.100000000000001" customHeight="1" x14ac:dyDescent="0.25">
      <c r="B25" s="58">
        <v>2</v>
      </c>
      <c r="C25" s="105" t="s">
        <v>50</v>
      </c>
      <c r="D25" s="106"/>
      <c r="E25" s="36"/>
      <c r="F25" s="37"/>
      <c r="G25" s="111">
        <f>'II. KAT - B'!H31</f>
        <v>0</v>
      </c>
      <c r="H25" s="112"/>
    </row>
    <row r="26" spans="2:8" ht="9.9499999999999993" customHeight="1" thickBot="1" x14ac:dyDescent="0.3">
      <c r="G26" s="63"/>
      <c r="H26" s="64"/>
    </row>
    <row r="27" spans="2:8" ht="5.0999999999999996" customHeight="1" x14ac:dyDescent="0.25">
      <c r="B27" s="60"/>
      <c r="C27" s="60"/>
      <c r="D27" s="61"/>
      <c r="E27" s="62"/>
      <c r="F27" s="60"/>
      <c r="G27" s="65"/>
      <c r="H27" s="66"/>
    </row>
    <row r="28" spans="2:8" x14ac:dyDescent="0.25">
      <c r="B28" s="115" t="s">
        <v>54</v>
      </c>
      <c r="C28" s="116"/>
      <c r="D28" s="116"/>
      <c r="E28" s="116"/>
      <c r="F28" s="117"/>
      <c r="G28" s="113">
        <f>SUM(G9:H27)</f>
        <v>0</v>
      </c>
      <c r="H28" s="114"/>
    </row>
    <row r="29" spans="2:8" ht="5.0999999999999996" customHeight="1" x14ac:dyDescent="0.25">
      <c r="G29" s="63"/>
      <c r="H29" s="64"/>
    </row>
    <row r="30" spans="2:8" x14ac:dyDescent="0.25">
      <c r="B30" s="115" t="s">
        <v>55</v>
      </c>
      <c r="C30" s="116"/>
      <c r="D30" s="116"/>
      <c r="E30" s="116"/>
      <c r="F30" s="117"/>
      <c r="G30" s="118">
        <f>G28*25%</f>
        <v>0</v>
      </c>
      <c r="H30" s="119"/>
    </row>
    <row r="31" spans="2:8" ht="5.0999999999999996" customHeight="1" x14ac:dyDescent="0.25">
      <c r="G31" s="63"/>
      <c r="H31" s="64"/>
    </row>
    <row r="32" spans="2:8" x14ac:dyDescent="0.25">
      <c r="B32" s="115" t="s">
        <v>56</v>
      </c>
      <c r="C32" s="116"/>
      <c r="D32" s="116"/>
      <c r="E32" s="116"/>
      <c r="F32" s="117"/>
      <c r="G32" s="113">
        <f>G28+G30</f>
        <v>0</v>
      </c>
      <c r="H32" s="114"/>
    </row>
    <row r="34" spans="2:8" s="89" customFormat="1" ht="18.75" x14ac:dyDescent="0.25">
      <c r="B34" s="90" t="s">
        <v>72</v>
      </c>
      <c r="C34" s="91"/>
      <c r="D34" s="91"/>
      <c r="E34" s="92"/>
      <c r="F34" s="92"/>
      <c r="G34" s="91"/>
      <c r="H34" s="91"/>
    </row>
    <row r="35" spans="2:8" s="88" customFormat="1" ht="15.75" x14ac:dyDescent="0.25">
      <c r="B35" s="93" t="s">
        <v>73</v>
      </c>
      <c r="C35" s="94"/>
      <c r="D35" s="94"/>
      <c r="E35" s="96" t="s">
        <v>74</v>
      </c>
      <c r="F35" s="94"/>
      <c r="G35" s="94"/>
      <c r="H35" s="94"/>
    </row>
    <row r="36" spans="2:8" s="88" customFormat="1" ht="33" customHeight="1" x14ac:dyDescent="0.25">
      <c r="B36" s="109" t="s">
        <v>76</v>
      </c>
      <c r="C36" s="110"/>
      <c r="D36" s="110"/>
      <c r="E36" s="95"/>
      <c r="F36" s="94"/>
      <c r="G36" s="94"/>
      <c r="H36" s="94"/>
    </row>
  </sheetData>
  <mergeCells count="26">
    <mergeCell ref="G32:H32"/>
    <mergeCell ref="B28:F28"/>
    <mergeCell ref="B30:F30"/>
    <mergeCell ref="B32:F32"/>
    <mergeCell ref="C23:D23"/>
    <mergeCell ref="G23:H23"/>
    <mergeCell ref="C25:D25"/>
    <mergeCell ref="G25:H25"/>
    <mergeCell ref="G28:H28"/>
    <mergeCell ref="G30:H30"/>
    <mergeCell ref="B36:D36"/>
    <mergeCell ref="C11:D11"/>
    <mergeCell ref="G11:H11"/>
    <mergeCell ref="B7:H7"/>
    <mergeCell ref="C9:D9"/>
    <mergeCell ref="G9:H9"/>
    <mergeCell ref="C13:D13"/>
    <mergeCell ref="G13:H13"/>
    <mergeCell ref="C15:D15"/>
    <mergeCell ref="G15:H15"/>
    <mergeCell ref="C17:D17"/>
    <mergeCell ref="G17:H17"/>
    <mergeCell ref="C19:D19"/>
    <mergeCell ref="G19:H19"/>
    <mergeCell ref="C21:D21"/>
    <mergeCell ref="G21:H21"/>
  </mergeCells>
  <printOptions horizontalCentered="1"/>
  <pageMargins left="0.23622047244094491" right="0.23622047244094491" top="0.23622047244094491" bottom="0.74803149606299213" header="0.31496062992125984" footer="0.31496062992125984"/>
  <pageSetup paperSize="9" scale="81" fitToHeight="0" orientation="portrait" r:id="rId1"/>
  <headerFooter>
    <oddFooter>&amp;R&amp;P/&amp;N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K54"/>
  <sheetViews>
    <sheetView zoomScale="90" zoomScaleNormal="90" zoomScaleSheetLayoutView="85" workbookViewId="0">
      <pane ySplit="7" topLeftCell="A8" activePane="bottomLeft" state="frozen"/>
      <selection pane="bottomLeft" activeCell="L13" sqref="L13"/>
    </sheetView>
  </sheetViews>
  <sheetFormatPr defaultColWidth="8.7109375" defaultRowHeight="15" x14ac:dyDescent="0.25"/>
  <cols>
    <col min="1" max="1" width="0.85546875" style="4" customWidth="1"/>
    <col min="2" max="2" width="7.28515625" style="1" customWidth="1"/>
    <col min="3" max="3" width="5.28515625" style="1" customWidth="1"/>
    <col min="4" max="4" width="125" style="2" customWidth="1"/>
    <col min="5" max="5" width="10.42578125" style="3" customWidth="1"/>
    <col min="6" max="6" width="9.28515625" style="1" bestFit="1" customWidth="1"/>
    <col min="7" max="7" width="14.42578125" style="13" customWidth="1"/>
    <col min="8" max="8" width="14.42578125" style="11" customWidth="1"/>
    <col min="9" max="16384" width="8.7109375" style="4"/>
  </cols>
  <sheetData>
    <row r="2" spans="2:11" x14ac:dyDescent="0.25">
      <c r="B2" s="30"/>
      <c r="C2" s="34" t="s">
        <v>0</v>
      </c>
      <c r="D2" s="29"/>
      <c r="E2" s="31"/>
      <c r="F2" s="30"/>
      <c r="G2" s="32"/>
      <c r="H2" s="33"/>
    </row>
    <row r="3" spans="2:11" x14ac:dyDescent="0.25">
      <c r="B3" s="30"/>
      <c r="C3" s="34" t="s">
        <v>1</v>
      </c>
      <c r="D3" s="29"/>
      <c r="E3" s="31"/>
      <c r="F3" s="30"/>
      <c r="G3" s="32"/>
      <c r="H3" s="33"/>
    </row>
    <row r="4" spans="2:11" x14ac:dyDescent="0.25">
      <c r="B4" s="30"/>
      <c r="C4" s="34" t="s">
        <v>2</v>
      </c>
      <c r="D4" s="29"/>
      <c r="E4" s="31"/>
      <c r="F4" s="30"/>
      <c r="G4" s="32"/>
      <c r="H4" s="33"/>
    </row>
    <row r="5" spans="2:11" x14ac:dyDescent="0.25">
      <c r="B5" s="30"/>
      <c r="C5" s="34" t="s">
        <v>3</v>
      </c>
      <c r="D5" s="29"/>
      <c r="E5" s="31"/>
      <c r="F5" s="30"/>
      <c r="G5" s="32"/>
      <c r="H5" s="33"/>
    </row>
    <row r="6" spans="2:11" x14ac:dyDescent="0.25">
      <c r="B6" s="30"/>
      <c r="C6" s="28"/>
      <c r="D6" s="29"/>
      <c r="E6" s="31"/>
      <c r="F6" s="30"/>
      <c r="G6" s="32"/>
      <c r="H6" s="33"/>
    </row>
    <row r="7" spans="2:11" s="15" customFormat="1" ht="30" x14ac:dyDescent="0.25">
      <c r="B7" s="27" t="s">
        <v>4</v>
      </c>
      <c r="C7" s="27" t="s">
        <v>5</v>
      </c>
      <c r="D7" s="27" t="s">
        <v>6</v>
      </c>
      <c r="E7" s="27" t="s">
        <v>7</v>
      </c>
      <c r="F7" s="27" t="s">
        <v>8</v>
      </c>
      <c r="G7" s="10" t="s">
        <v>9</v>
      </c>
      <c r="H7" s="10" t="s">
        <v>10</v>
      </c>
    </row>
    <row r="8" spans="2:11" x14ac:dyDescent="0.25">
      <c r="B8" s="16"/>
    </row>
    <row r="9" spans="2:11" s="6" customFormat="1" x14ac:dyDescent="0.25">
      <c r="B9" s="58" t="s">
        <v>17</v>
      </c>
      <c r="C9" s="105" t="s">
        <v>18</v>
      </c>
      <c r="D9" s="106"/>
      <c r="E9" s="36"/>
      <c r="F9" s="37"/>
      <c r="G9" s="38"/>
      <c r="H9" s="39"/>
    </row>
    <row r="11" spans="2:11" s="42" customFormat="1" x14ac:dyDescent="0.25">
      <c r="B11" s="43"/>
      <c r="C11" s="46" t="s">
        <v>19</v>
      </c>
      <c r="D11" s="26"/>
      <c r="E11" s="44"/>
      <c r="F11" s="43"/>
      <c r="G11" s="45"/>
      <c r="H11" s="41"/>
    </row>
    <row r="12" spans="2:11" x14ac:dyDescent="0.25">
      <c r="C12" s="40"/>
    </row>
    <row r="13" spans="2:11" ht="232.5" customHeight="1" x14ac:dyDescent="0.25">
      <c r="C13" s="69">
        <v>1</v>
      </c>
      <c r="D13" s="101" t="s">
        <v>170</v>
      </c>
      <c r="E13" s="71" t="s">
        <v>11</v>
      </c>
      <c r="F13" s="72">
        <v>19</v>
      </c>
      <c r="G13" s="73"/>
      <c r="H13" s="74">
        <f>F13*G13</f>
        <v>0</v>
      </c>
    </row>
    <row r="14" spans="2:11" ht="262.5" customHeight="1" x14ac:dyDescent="0.25">
      <c r="C14" s="69">
        <v>2</v>
      </c>
      <c r="D14" s="97" t="s">
        <v>97</v>
      </c>
      <c r="E14" s="71" t="s">
        <v>11</v>
      </c>
      <c r="F14" s="72">
        <v>10</v>
      </c>
      <c r="G14" s="73"/>
      <c r="H14" s="74">
        <f>F14*G14</f>
        <v>0</v>
      </c>
    </row>
    <row r="15" spans="2:11" ht="308.25" customHeight="1" x14ac:dyDescent="0.25">
      <c r="C15" s="69">
        <v>3</v>
      </c>
      <c r="D15" s="97" t="s">
        <v>98</v>
      </c>
      <c r="E15" s="71" t="s">
        <v>11</v>
      </c>
      <c r="F15" s="72">
        <v>8</v>
      </c>
      <c r="G15" s="73"/>
      <c r="H15" s="74">
        <f t="shared" ref="H15:H26" si="0">F15*G15</f>
        <v>0</v>
      </c>
      <c r="K15"/>
    </row>
    <row r="16" spans="2:11" ht="234.75" customHeight="1" x14ac:dyDescent="0.25">
      <c r="C16" s="69">
        <v>4</v>
      </c>
      <c r="D16" s="100" t="s">
        <v>161</v>
      </c>
      <c r="E16" s="71" t="s">
        <v>11</v>
      </c>
      <c r="F16" s="72">
        <v>10</v>
      </c>
      <c r="G16" s="73"/>
      <c r="H16" s="74">
        <f t="shared" si="0"/>
        <v>0</v>
      </c>
    </row>
    <row r="17" spans="3:11" ht="180" x14ac:dyDescent="0.25">
      <c r="C17" s="69">
        <v>5</v>
      </c>
      <c r="D17" s="75" t="s">
        <v>58</v>
      </c>
      <c r="E17" s="71" t="s">
        <v>11</v>
      </c>
      <c r="F17" s="72">
        <v>1</v>
      </c>
      <c r="G17" s="73"/>
      <c r="H17" s="74">
        <f t="shared" si="0"/>
        <v>0</v>
      </c>
      <c r="K17"/>
    </row>
    <row r="18" spans="3:11" ht="144.75" customHeight="1" x14ac:dyDescent="0.25">
      <c r="C18" s="69">
        <v>6</v>
      </c>
      <c r="D18" s="98" t="s">
        <v>99</v>
      </c>
      <c r="E18" s="71" t="s">
        <v>11</v>
      </c>
      <c r="F18" s="72">
        <v>7</v>
      </c>
      <c r="G18" s="73"/>
      <c r="H18" s="74">
        <f t="shared" si="0"/>
        <v>0</v>
      </c>
    </row>
    <row r="19" spans="3:11" ht="127.5" customHeight="1" x14ac:dyDescent="0.25">
      <c r="C19" s="69">
        <v>7</v>
      </c>
      <c r="D19" s="98" t="s">
        <v>100</v>
      </c>
      <c r="E19" s="71" t="s">
        <v>11</v>
      </c>
      <c r="F19" s="72">
        <v>10</v>
      </c>
      <c r="G19" s="73"/>
      <c r="H19" s="74">
        <f t="shared" si="0"/>
        <v>0</v>
      </c>
    </row>
    <row r="20" spans="3:11" ht="190.5" customHeight="1" x14ac:dyDescent="0.25">
      <c r="C20" s="69">
        <v>8</v>
      </c>
      <c r="D20" s="98" t="s">
        <v>101</v>
      </c>
      <c r="E20" s="71" t="s">
        <v>11</v>
      </c>
      <c r="F20" s="72">
        <v>15</v>
      </c>
      <c r="G20" s="73"/>
      <c r="H20" s="74">
        <f t="shared" si="0"/>
        <v>0</v>
      </c>
    </row>
    <row r="21" spans="3:11" ht="60" x14ac:dyDescent="0.25">
      <c r="C21" s="69">
        <v>9</v>
      </c>
      <c r="D21" s="98" t="s">
        <v>102</v>
      </c>
      <c r="E21" s="71" t="s">
        <v>11</v>
      </c>
      <c r="F21" s="72">
        <v>2</v>
      </c>
      <c r="G21" s="73"/>
      <c r="H21" s="74">
        <f t="shared" si="0"/>
        <v>0</v>
      </c>
    </row>
    <row r="22" spans="3:11" ht="97.5" customHeight="1" x14ac:dyDescent="0.25">
      <c r="C22" s="69">
        <v>10</v>
      </c>
      <c r="D22" s="98" t="s">
        <v>103</v>
      </c>
      <c r="E22" s="71" t="s">
        <v>59</v>
      </c>
      <c r="F22" s="72">
        <v>1</v>
      </c>
      <c r="G22" s="73"/>
      <c r="H22" s="74">
        <f t="shared" si="0"/>
        <v>0</v>
      </c>
    </row>
    <row r="23" spans="3:11" ht="144.75" customHeight="1" x14ac:dyDescent="0.25">
      <c r="C23" s="69">
        <v>11</v>
      </c>
      <c r="D23" s="98" t="s">
        <v>104</v>
      </c>
      <c r="E23" s="71" t="s">
        <v>11</v>
      </c>
      <c r="F23" s="72">
        <v>2</v>
      </c>
      <c r="G23" s="73"/>
      <c r="H23" s="74">
        <f t="shared" si="0"/>
        <v>0</v>
      </c>
    </row>
    <row r="24" spans="3:11" ht="142.5" customHeight="1" x14ac:dyDescent="0.25">
      <c r="C24" s="69">
        <v>12</v>
      </c>
      <c r="D24" s="98" t="s">
        <v>105</v>
      </c>
      <c r="E24" s="71" t="s">
        <v>11</v>
      </c>
      <c r="F24" s="72">
        <v>2</v>
      </c>
      <c r="G24" s="73"/>
      <c r="H24" s="74">
        <f t="shared" si="0"/>
        <v>0</v>
      </c>
    </row>
    <row r="25" spans="3:11" ht="129.75" customHeight="1" x14ac:dyDescent="0.25">
      <c r="C25" s="69">
        <v>13</v>
      </c>
      <c r="D25" s="70" t="s">
        <v>106</v>
      </c>
      <c r="E25" s="71" t="s">
        <v>11</v>
      </c>
      <c r="F25" s="72">
        <v>20</v>
      </c>
      <c r="G25" s="73"/>
      <c r="H25" s="74">
        <f t="shared" si="0"/>
        <v>0</v>
      </c>
    </row>
    <row r="26" spans="3:11" ht="66" customHeight="1" x14ac:dyDescent="0.25">
      <c r="C26" s="69">
        <v>14</v>
      </c>
      <c r="D26" s="70" t="s">
        <v>107</v>
      </c>
      <c r="E26" s="71" t="s">
        <v>11</v>
      </c>
      <c r="F26" s="72">
        <v>6</v>
      </c>
      <c r="G26" s="73"/>
      <c r="H26" s="74">
        <f t="shared" si="0"/>
        <v>0</v>
      </c>
    </row>
    <row r="27" spans="3:11" x14ac:dyDescent="0.25">
      <c r="C27" s="52"/>
      <c r="D27" s="53"/>
      <c r="E27" s="54"/>
      <c r="F27" s="55"/>
      <c r="G27" s="56"/>
      <c r="H27" s="57"/>
    </row>
    <row r="28" spans="3:11" x14ac:dyDescent="0.25">
      <c r="C28" s="46" t="s">
        <v>20</v>
      </c>
      <c r="D28" s="26"/>
      <c r="E28" s="44"/>
      <c r="F28" s="43"/>
      <c r="G28" s="45"/>
      <c r="H28" s="41"/>
    </row>
    <row r="29" spans="3:11" x14ac:dyDescent="0.25">
      <c r="C29" s="40"/>
    </row>
    <row r="30" spans="3:11" ht="79.5" customHeight="1" x14ac:dyDescent="0.25">
      <c r="C30" s="69">
        <v>1</v>
      </c>
      <c r="D30" s="98" t="s">
        <v>108</v>
      </c>
      <c r="E30" s="71" t="s">
        <v>11</v>
      </c>
      <c r="F30" s="72">
        <v>1</v>
      </c>
      <c r="G30" s="73"/>
      <c r="H30" s="74">
        <f>F30*G30</f>
        <v>0</v>
      </c>
    </row>
    <row r="31" spans="3:11" ht="66.75" customHeight="1" x14ac:dyDescent="0.25">
      <c r="C31" s="69">
        <v>2</v>
      </c>
      <c r="D31" s="70" t="s">
        <v>77</v>
      </c>
      <c r="E31" s="71" t="s">
        <v>11</v>
      </c>
      <c r="F31" s="72">
        <v>9</v>
      </c>
      <c r="G31" s="73"/>
      <c r="H31" s="74">
        <f>F31*G31</f>
        <v>0</v>
      </c>
    </row>
    <row r="32" spans="3:11" x14ac:dyDescent="0.25">
      <c r="C32" s="52"/>
      <c r="D32" s="53"/>
      <c r="E32" s="54"/>
      <c r="F32" s="55"/>
      <c r="G32" s="56"/>
      <c r="H32" s="57"/>
    </row>
    <row r="33" spans="3:8" x14ac:dyDescent="0.25">
      <c r="C33" s="46" t="s">
        <v>21</v>
      </c>
      <c r="D33" s="26"/>
      <c r="E33" s="44"/>
      <c r="F33" s="43"/>
      <c r="G33" s="45"/>
      <c r="H33" s="41"/>
    </row>
    <row r="34" spans="3:8" x14ac:dyDescent="0.25">
      <c r="C34" s="40"/>
    </row>
    <row r="35" spans="3:8" ht="240" customHeight="1" x14ac:dyDescent="0.25">
      <c r="C35" s="69">
        <v>1</v>
      </c>
      <c r="D35" s="98" t="s">
        <v>109</v>
      </c>
      <c r="E35" s="71" t="s">
        <v>59</v>
      </c>
      <c r="F35" s="72">
        <v>1</v>
      </c>
      <c r="G35" s="73"/>
      <c r="H35" s="74">
        <f t="shared" ref="H35:H41" si="1">F35*G35</f>
        <v>0</v>
      </c>
    </row>
    <row r="36" spans="3:8" ht="96" customHeight="1" x14ac:dyDescent="0.25">
      <c r="C36" s="69">
        <f>C35+1</f>
        <v>2</v>
      </c>
      <c r="D36" s="98" t="s">
        <v>110</v>
      </c>
      <c r="E36" s="71" t="s">
        <v>59</v>
      </c>
      <c r="F36" s="72">
        <v>1</v>
      </c>
      <c r="G36" s="73"/>
      <c r="H36" s="74">
        <f t="shared" si="1"/>
        <v>0</v>
      </c>
    </row>
    <row r="37" spans="3:8" ht="75" x14ac:dyDescent="0.25">
      <c r="C37" s="69">
        <f t="shared" ref="C37:C39" si="2">C36+1</f>
        <v>3</v>
      </c>
      <c r="D37" s="70" t="s">
        <v>78</v>
      </c>
      <c r="E37" s="71" t="s">
        <v>59</v>
      </c>
      <c r="F37" s="72">
        <v>1</v>
      </c>
      <c r="G37" s="73"/>
      <c r="H37" s="74">
        <f t="shared" si="1"/>
        <v>0</v>
      </c>
    </row>
    <row r="38" spans="3:8" ht="105" x14ac:dyDescent="0.25">
      <c r="C38" s="69">
        <f t="shared" si="2"/>
        <v>4</v>
      </c>
      <c r="D38" s="70" t="s">
        <v>75</v>
      </c>
      <c r="E38" s="71" t="s">
        <v>59</v>
      </c>
      <c r="F38" s="72">
        <v>1</v>
      </c>
      <c r="G38" s="73"/>
      <c r="H38" s="74">
        <f t="shared" si="1"/>
        <v>0</v>
      </c>
    </row>
    <row r="39" spans="3:8" ht="184.5" customHeight="1" x14ac:dyDescent="0.25">
      <c r="C39" s="69">
        <f t="shared" si="2"/>
        <v>5</v>
      </c>
      <c r="D39" s="97" t="s">
        <v>111</v>
      </c>
      <c r="E39" s="71" t="s">
        <v>11</v>
      </c>
      <c r="F39" s="72">
        <v>10</v>
      </c>
      <c r="G39" s="73"/>
      <c r="H39" s="74">
        <f t="shared" si="1"/>
        <v>0</v>
      </c>
    </row>
    <row r="40" spans="3:8" ht="225" x14ac:dyDescent="0.25">
      <c r="C40" s="69">
        <f t="shared" ref="C40" si="3">C39+1</f>
        <v>6</v>
      </c>
      <c r="D40" s="70" t="s">
        <v>112</v>
      </c>
      <c r="E40" s="71" t="s">
        <v>11</v>
      </c>
      <c r="F40" s="72">
        <v>4</v>
      </c>
      <c r="G40" s="73"/>
      <c r="H40" s="74">
        <f t="shared" si="1"/>
        <v>0</v>
      </c>
    </row>
    <row r="41" spans="3:8" ht="83.25" customHeight="1" x14ac:dyDescent="0.25">
      <c r="C41" s="69">
        <f t="shared" ref="C41" si="4">C40+1</f>
        <v>7</v>
      </c>
      <c r="D41" s="70" t="s">
        <v>113</v>
      </c>
      <c r="E41" s="71" t="s">
        <v>11</v>
      </c>
      <c r="F41" s="72">
        <v>4</v>
      </c>
      <c r="G41" s="73"/>
      <c r="H41" s="74">
        <f t="shared" si="1"/>
        <v>0</v>
      </c>
    </row>
    <row r="42" spans="3:8" x14ac:dyDescent="0.25">
      <c r="C42" s="52"/>
      <c r="D42" s="53"/>
      <c r="E42" s="54"/>
      <c r="F42" s="55"/>
      <c r="G42" s="56"/>
      <c r="H42" s="57"/>
    </row>
    <row r="43" spans="3:8" x14ac:dyDescent="0.25">
      <c r="C43" s="46" t="s">
        <v>22</v>
      </c>
      <c r="D43" s="26"/>
      <c r="E43" s="44"/>
      <c r="F43" s="43"/>
      <c r="G43" s="45"/>
      <c r="H43" s="41"/>
    </row>
    <row r="44" spans="3:8" x14ac:dyDescent="0.25">
      <c r="C44" s="46"/>
      <c r="D44" s="26"/>
      <c r="E44" s="44"/>
      <c r="F44" s="43"/>
      <c r="G44" s="45"/>
      <c r="H44" s="41"/>
    </row>
    <row r="45" spans="3:8" ht="60" x14ac:dyDescent="0.25">
      <c r="C45" s="69">
        <v>1</v>
      </c>
      <c r="D45" s="100" t="s">
        <v>162</v>
      </c>
      <c r="E45" s="71" t="s">
        <v>11</v>
      </c>
      <c r="F45" s="72">
        <v>4</v>
      </c>
      <c r="G45" s="73"/>
      <c r="H45" s="74">
        <f>F45*G45</f>
        <v>0</v>
      </c>
    </row>
    <row r="46" spans="3:8" ht="245.25" customHeight="1" x14ac:dyDescent="0.25">
      <c r="C46" s="69">
        <f>C45+1</f>
        <v>2</v>
      </c>
      <c r="D46" s="97" t="s">
        <v>114</v>
      </c>
      <c r="E46" s="71" t="s">
        <v>11</v>
      </c>
      <c r="F46" s="72">
        <v>16</v>
      </c>
      <c r="G46" s="73"/>
      <c r="H46" s="74">
        <f>F46*G46</f>
        <v>0</v>
      </c>
    </row>
    <row r="47" spans="3:8" x14ac:dyDescent="0.25">
      <c r="C47" s="52"/>
      <c r="D47" s="53"/>
      <c r="E47" s="54"/>
      <c r="F47" s="55"/>
      <c r="G47" s="56"/>
      <c r="H47" s="57"/>
    </row>
    <row r="48" spans="3:8" x14ac:dyDescent="0.25">
      <c r="C48" s="46" t="s">
        <v>23</v>
      </c>
      <c r="D48" s="26"/>
      <c r="E48" s="44"/>
      <c r="F48" s="43"/>
      <c r="G48" s="45"/>
      <c r="H48" s="41"/>
    </row>
    <row r="49" spans="3:8" x14ac:dyDescent="0.25">
      <c r="C49" s="40"/>
    </row>
    <row r="50" spans="3:8" ht="174.75" customHeight="1" x14ac:dyDescent="0.25">
      <c r="C50" s="69">
        <v>1</v>
      </c>
      <c r="D50" s="98" t="s">
        <v>115</v>
      </c>
      <c r="E50" s="71" t="s">
        <v>11</v>
      </c>
      <c r="F50" s="72">
        <v>1</v>
      </c>
      <c r="G50" s="73"/>
      <c r="H50" s="74">
        <f>F50*G50</f>
        <v>0</v>
      </c>
    </row>
    <row r="51" spans="3:8" ht="301.5" customHeight="1" x14ac:dyDescent="0.25">
      <c r="C51" s="69">
        <f>C50+1</f>
        <v>2</v>
      </c>
      <c r="D51" s="97" t="s">
        <v>116</v>
      </c>
      <c r="E51" s="71" t="s">
        <v>11</v>
      </c>
      <c r="F51" s="72">
        <v>5</v>
      </c>
      <c r="G51" s="73"/>
      <c r="H51" s="74">
        <f>F51*G51</f>
        <v>0</v>
      </c>
    </row>
    <row r="52" spans="3:8" ht="408.75" customHeight="1" x14ac:dyDescent="0.25">
      <c r="C52" s="69">
        <f>C51+1</f>
        <v>3</v>
      </c>
      <c r="D52" s="98" t="s">
        <v>163</v>
      </c>
      <c r="E52" s="71" t="s">
        <v>11</v>
      </c>
      <c r="F52" s="72">
        <v>157</v>
      </c>
      <c r="G52" s="73"/>
      <c r="H52" s="74">
        <f>F52*G52</f>
        <v>0</v>
      </c>
    </row>
    <row r="53" spans="3:8" ht="45" x14ac:dyDescent="0.25">
      <c r="C53" s="69">
        <f>C52+1</f>
        <v>4</v>
      </c>
      <c r="D53" s="70" t="s">
        <v>117</v>
      </c>
      <c r="E53" s="71" t="s">
        <v>11</v>
      </c>
      <c r="F53" s="72">
        <v>1</v>
      </c>
      <c r="G53" s="73"/>
      <c r="H53" s="74">
        <f>F53*G53</f>
        <v>0</v>
      </c>
    </row>
    <row r="54" spans="3:8" x14ac:dyDescent="0.25">
      <c r="C54" s="107" t="s">
        <v>24</v>
      </c>
      <c r="D54" s="108"/>
      <c r="E54" s="108"/>
      <c r="F54" s="108"/>
      <c r="G54" s="108"/>
      <c r="H54" s="59">
        <f>SUM(H13:H53)</f>
        <v>0</v>
      </c>
    </row>
  </sheetData>
  <mergeCells count="2">
    <mergeCell ref="C9:D9"/>
    <mergeCell ref="C54:G54"/>
  </mergeCells>
  <printOptions horizontalCentered="1"/>
  <pageMargins left="0.23622047244094491" right="0.23622047244094491" top="0.23622047244094491" bottom="0.74803149606299213" header="0.31496062992125984" footer="0.31496062992125984"/>
  <pageSetup paperSize="9" scale="76" fitToHeight="0" orientation="portrait" r:id="rId1"/>
  <headerFooter>
    <oddFooter>&amp;R&amp;P/&amp;N</oddFooter>
  </headerFooter>
  <ignoredErrors>
    <ignoredError sqref="B9"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H33"/>
  <sheetViews>
    <sheetView zoomScale="90" zoomScaleNormal="90" zoomScaleSheetLayoutView="85" workbookViewId="0">
      <pane ySplit="7" topLeftCell="A8" activePane="bottomLeft" state="frozen"/>
      <selection pane="bottomLeft" activeCell="E11" sqref="E11"/>
    </sheetView>
  </sheetViews>
  <sheetFormatPr defaultColWidth="8.7109375" defaultRowHeight="15" x14ac:dyDescent="0.25"/>
  <cols>
    <col min="1" max="1" width="0.85546875" style="4" customWidth="1"/>
    <col min="2" max="2" width="7.28515625" style="1" customWidth="1"/>
    <col min="3" max="3" width="5.28515625" style="1" customWidth="1"/>
    <col min="4" max="4" width="87" style="2" customWidth="1"/>
    <col min="5" max="5" width="10.42578125" style="3" customWidth="1"/>
    <col min="6" max="6" width="9.28515625" style="1" bestFit="1" customWidth="1"/>
    <col min="7" max="7" width="14.42578125" style="13" customWidth="1"/>
    <col min="8" max="8" width="14.42578125" style="11" customWidth="1"/>
    <col min="9" max="16384" width="8.7109375" style="4"/>
  </cols>
  <sheetData>
    <row r="2" spans="2:8" x14ac:dyDescent="0.25">
      <c r="B2" s="30"/>
      <c r="C2" s="34" t="s">
        <v>0</v>
      </c>
      <c r="D2" s="29"/>
      <c r="E2" s="31"/>
      <c r="F2" s="30"/>
      <c r="G2" s="32"/>
      <c r="H2" s="33"/>
    </row>
    <row r="3" spans="2:8" x14ac:dyDescent="0.25">
      <c r="B3" s="30"/>
      <c r="C3" s="34" t="s">
        <v>1</v>
      </c>
      <c r="D3" s="29"/>
      <c r="E3" s="31"/>
      <c r="F3" s="30"/>
      <c r="G3" s="32"/>
      <c r="H3" s="33"/>
    </row>
    <row r="4" spans="2:8" x14ac:dyDescent="0.25">
      <c r="B4" s="30"/>
      <c r="C4" s="34" t="s">
        <v>2</v>
      </c>
      <c r="D4" s="29"/>
      <c r="E4" s="31"/>
      <c r="F4" s="30"/>
      <c r="G4" s="32"/>
      <c r="H4" s="33"/>
    </row>
    <row r="5" spans="2:8" x14ac:dyDescent="0.25">
      <c r="B5" s="30"/>
      <c r="C5" s="34" t="s">
        <v>3</v>
      </c>
      <c r="D5" s="29"/>
      <c r="E5" s="31"/>
      <c r="F5" s="30"/>
      <c r="G5" s="32"/>
      <c r="H5" s="33"/>
    </row>
    <row r="6" spans="2:8" x14ac:dyDescent="0.25">
      <c r="B6" s="30"/>
      <c r="C6" s="28"/>
      <c r="D6" s="29"/>
      <c r="E6" s="31"/>
      <c r="F6" s="30"/>
      <c r="G6" s="32"/>
      <c r="H6" s="33"/>
    </row>
    <row r="7" spans="2:8" s="15" customFormat="1" ht="30" x14ac:dyDescent="0.25">
      <c r="B7" s="27" t="s">
        <v>4</v>
      </c>
      <c r="C7" s="27" t="s">
        <v>5</v>
      </c>
      <c r="D7" s="27" t="s">
        <v>6</v>
      </c>
      <c r="E7" s="27" t="s">
        <v>7</v>
      </c>
      <c r="F7" s="27" t="s">
        <v>8</v>
      </c>
      <c r="G7" s="10" t="s">
        <v>9</v>
      </c>
      <c r="H7" s="10" t="s">
        <v>10</v>
      </c>
    </row>
    <row r="8" spans="2:8" x14ac:dyDescent="0.25">
      <c r="B8" s="16"/>
    </row>
    <row r="9" spans="2:8" s="6" customFormat="1" x14ac:dyDescent="0.25">
      <c r="B9" s="58" t="s">
        <v>25</v>
      </c>
      <c r="C9" s="105" t="s">
        <v>26</v>
      </c>
      <c r="D9" s="106"/>
      <c r="E9" s="36"/>
      <c r="F9" s="37"/>
      <c r="G9" s="38"/>
      <c r="H9" s="39"/>
    </row>
    <row r="11" spans="2:8" s="42" customFormat="1" x14ac:dyDescent="0.25">
      <c r="B11" s="43"/>
      <c r="C11" s="46" t="s">
        <v>27</v>
      </c>
      <c r="D11" s="26"/>
      <c r="E11" s="44"/>
      <c r="F11" s="43"/>
      <c r="G11" s="45"/>
      <c r="H11" s="41"/>
    </row>
    <row r="12" spans="2:8" x14ac:dyDescent="0.25">
      <c r="C12" s="40"/>
    </row>
    <row r="13" spans="2:8" ht="325.5" customHeight="1" x14ac:dyDescent="0.25">
      <c r="C13" s="69">
        <v>1</v>
      </c>
      <c r="D13" s="101" t="s">
        <v>170</v>
      </c>
      <c r="E13" s="71" t="s">
        <v>11</v>
      </c>
      <c r="F13" s="72">
        <v>22</v>
      </c>
      <c r="G13" s="73"/>
      <c r="H13" s="74">
        <f>F13*G13</f>
        <v>0</v>
      </c>
    </row>
    <row r="14" spans="2:8" ht="315" x14ac:dyDescent="0.25">
      <c r="C14" s="69">
        <v>2</v>
      </c>
      <c r="D14" s="97" t="s">
        <v>118</v>
      </c>
      <c r="E14" s="71" t="s">
        <v>11</v>
      </c>
      <c r="F14" s="72">
        <v>10</v>
      </c>
      <c r="G14" s="73"/>
      <c r="H14" s="74">
        <f>F14*G14</f>
        <v>0</v>
      </c>
    </row>
    <row r="15" spans="2:8" ht="315" x14ac:dyDescent="0.25">
      <c r="C15" s="69">
        <v>3</v>
      </c>
      <c r="D15" s="97" t="s">
        <v>119</v>
      </c>
      <c r="E15" s="71" t="s">
        <v>11</v>
      </c>
      <c r="F15" s="72">
        <v>3</v>
      </c>
      <c r="G15" s="73"/>
      <c r="H15" s="74">
        <f t="shared" ref="H15:H23" si="0">F15*G15</f>
        <v>0</v>
      </c>
    </row>
    <row r="16" spans="2:8" ht="375" x14ac:dyDescent="0.25">
      <c r="C16" s="69">
        <v>4</v>
      </c>
      <c r="D16" s="100" t="s">
        <v>164</v>
      </c>
      <c r="E16" s="71" t="s">
        <v>11</v>
      </c>
      <c r="F16" s="72">
        <v>18</v>
      </c>
      <c r="G16" s="73"/>
      <c r="H16" s="74">
        <f t="shared" si="0"/>
        <v>0</v>
      </c>
    </row>
    <row r="17" spans="2:8" ht="150" x14ac:dyDescent="0.25">
      <c r="C17" s="69">
        <v>5</v>
      </c>
      <c r="D17" s="98" t="s">
        <v>121</v>
      </c>
      <c r="E17" s="71" t="s">
        <v>11</v>
      </c>
      <c r="F17" s="72">
        <v>12</v>
      </c>
      <c r="G17" s="73"/>
      <c r="H17" s="74">
        <f t="shared" si="0"/>
        <v>0</v>
      </c>
    </row>
    <row r="18" spans="2:8" ht="255" x14ac:dyDescent="0.25">
      <c r="C18" s="69">
        <v>6</v>
      </c>
      <c r="D18" s="98" t="s">
        <v>120</v>
      </c>
      <c r="E18" s="71" t="s">
        <v>11</v>
      </c>
      <c r="F18" s="72">
        <v>22</v>
      </c>
      <c r="G18" s="73"/>
      <c r="H18" s="74">
        <f t="shared" si="0"/>
        <v>0</v>
      </c>
    </row>
    <row r="19" spans="2:8" ht="210" x14ac:dyDescent="0.25">
      <c r="C19" s="69">
        <v>7</v>
      </c>
      <c r="D19" s="98" t="s">
        <v>122</v>
      </c>
      <c r="E19" s="71" t="s">
        <v>11</v>
      </c>
      <c r="F19" s="72">
        <v>22</v>
      </c>
      <c r="G19" s="73"/>
      <c r="H19" s="74">
        <f t="shared" si="0"/>
        <v>0</v>
      </c>
    </row>
    <row r="20" spans="2:8" ht="165" x14ac:dyDescent="0.25">
      <c r="C20" s="69">
        <v>8</v>
      </c>
      <c r="D20" s="70" t="s">
        <v>123</v>
      </c>
      <c r="E20" s="71" t="s">
        <v>11</v>
      </c>
      <c r="F20" s="72">
        <v>22</v>
      </c>
      <c r="G20" s="73"/>
      <c r="H20" s="74">
        <f t="shared" si="0"/>
        <v>0</v>
      </c>
    </row>
    <row r="21" spans="2:8" ht="75" x14ac:dyDescent="0.25">
      <c r="C21" s="69">
        <v>9</v>
      </c>
      <c r="D21" s="70" t="s">
        <v>128</v>
      </c>
      <c r="E21" s="71" t="s">
        <v>11</v>
      </c>
      <c r="F21" s="72">
        <v>11</v>
      </c>
      <c r="G21" s="73"/>
      <c r="H21" s="74">
        <f t="shared" si="0"/>
        <v>0</v>
      </c>
    </row>
    <row r="22" spans="2:8" ht="75" x14ac:dyDescent="0.25">
      <c r="C22" s="69">
        <v>10</v>
      </c>
      <c r="D22" s="70" t="s">
        <v>61</v>
      </c>
      <c r="E22" s="71" t="s">
        <v>11</v>
      </c>
      <c r="F22" s="72">
        <v>1</v>
      </c>
      <c r="G22" s="73"/>
      <c r="H22" s="74">
        <f t="shared" si="0"/>
        <v>0</v>
      </c>
    </row>
    <row r="23" spans="2:8" ht="105" x14ac:dyDescent="0.25">
      <c r="C23" s="69">
        <v>11</v>
      </c>
      <c r="D23" s="98" t="s">
        <v>124</v>
      </c>
      <c r="E23" s="71" t="s">
        <v>11</v>
      </c>
      <c r="F23" s="72">
        <v>1</v>
      </c>
      <c r="G23" s="73"/>
      <c r="H23" s="74">
        <f t="shared" si="0"/>
        <v>0</v>
      </c>
    </row>
    <row r="24" spans="2:8" x14ac:dyDescent="0.25">
      <c r="C24" s="107" t="s">
        <v>28</v>
      </c>
      <c r="D24" s="108"/>
      <c r="E24" s="108"/>
      <c r="F24" s="108"/>
      <c r="G24" s="108"/>
      <c r="H24" s="59">
        <f>SUM(H13:H23)</f>
        <v>0</v>
      </c>
    </row>
    <row r="25" spans="2:8" x14ac:dyDescent="0.25">
      <c r="C25" s="52"/>
      <c r="D25" s="53"/>
      <c r="E25" s="54"/>
      <c r="F25" s="55"/>
      <c r="G25" s="56"/>
      <c r="H25" s="57"/>
    </row>
    <row r="26" spans="2:8" x14ac:dyDescent="0.25">
      <c r="C26" s="52"/>
      <c r="D26" s="53"/>
      <c r="E26" s="54"/>
      <c r="F26" s="55"/>
      <c r="G26" s="56"/>
      <c r="H26" s="57"/>
    </row>
    <row r="27" spans="2:8" x14ac:dyDescent="0.25">
      <c r="C27" s="14"/>
      <c r="D27" s="26"/>
      <c r="E27" s="22"/>
      <c r="F27" s="23"/>
      <c r="G27" s="24"/>
      <c r="H27" s="25"/>
    </row>
    <row r="28" spans="2:8" x14ac:dyDescent="0.25">
      <c r="C28" s="14"/>
      <c r="D28" s="26"/>
      <c r="E28" s="22"/>
      <c r="F28" s="23"/>
      <c r="G28" s="24"/>
      <c r="H28" s="25"/>
    </row>
    <row r="29" spans="2:8" x14ac:dyDescent="0.25">
      <c r="B29" s="5"/>
      <c r="C29" s="9"/>
      <c r="D29" s="7"/>
      <c r="E29" s="8"/>
      <c r="F29" s="9"/>
      <c r="H29" s="12"/>
    </row>
    <row r="30" spans="2:8" x14ac:dyDescent="0.25">
      <c r="C30" s="14"/>
      <c r="D30" s="26"/>
      <c r="E30" s="22"/>
      <c r="F30" s="23"/>
      <c r="G30" s="24"/>
      <c r="H30" s="25"/>
    </row>
    <row r="31" spans="2:8" x14ac:dyDescent="0.25">
      <c r="B31" s="5"/>
      <c r="C31" s="9"/>
      <c r="D31" s="21"/>
      <c r="E31" s="17"/>
      <c r="F31" s="18"/>
      <c r="G31" s="19"/>
      <c r="H31" s="20"/>
    </row>
    <row r="32" spans="2:8" x14ac:dyDescent="0.25">
      <c r="C32" s="14"/>
      <c r="D32" s="26"/>
      <c r="E32" s="22"/>
      <c r="F32" s="23"/>
      <c r="G32" s="24"/>
      <c r="H32" s="25"/>
    </row>
    <row r="33" spans="2:8" x14ac:dyDescent="0.25">
      <c r="B33" s="5"/>
      <c r="C33" s="9"/>
      <c r="D33" s="7"/>
      <c r="E33" s="8"/>
      <c r="F33" s="9"/>
      <c r="H33" s="12"/>
    </row>
  </sheetData>
  <mergeCells count="2">
    <mergeCell ref="C9:D9"/>
    <mergeCell ref="C24:G24"/>
  </mergeCells>
  <printOptions horizontalCentered="1"/>
  <pageMargins left="0.23622047244094491" right="0.23622047244094491" top="0.23622047244094491" bottom="0.74803149606299213" header="0.31496062992125984" footer="0.31496062992125984"/>
  <pageSetup paperSize="9" scale="67" fitToHeight="0" orientation="portrait" r:id="rId1"/>
  <headerFooter>
    <oddFooter>&amp;R&amp;P/&amp;N</oddFooter>
  </headerFooter>
  <ignoredErrors>
    <ignoredError sqref="B9"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H24"/>
  <sheetViews>
    <sheetView zoomScale="90" zoomScaleNormal="90" zoomScaleSheetLayoutView="85" workbookViewId="0">
      <pane ySplit="7" topLeftCell="A8" activePane="bottomLeft" state="frozen"/>
      <selection pane="bottomLeft" activeCell="D13" sqref="D13"/>
    </sheetView>
  </sheetViews>
  <sheetFormatPr defaultColWidth="8.7109375" defaultRowHeight="15" x14ac:dyDescent="0.25"/>
  <cols>
    <col min="1" max="1" width="0.85546875" style="4" customWidth="1"/>
    <col min="2" max="2" width="7.28515625" style="1" customWidth="1"/>
    <col min="3" max="3" width="5.28515625" style="1" customWidth="1"/>
    <col min="4" max="4" width="82.42578125" style="2" customWidth="1"/>
    <col min="5" max="5" width="10.42578125" style="3" customWidth="1"/>
    <col min="6" max="6" width="9.28515625" style="1" bestFit="1" customWidth="1"/>
    <col min="7" max="7" width="14.42578125" style="13" customWidth="1"/>
    <col min="8" max="8" width="14.42578125" style="11" customWidth="1"/>
    <col min="9" max="16384" width="8.7109375" style="4"/>
  </cols>
  <sheetData>
    <row r="1" spans="2:8" ht="6" customHeight="1" x14ac:dyDescent="0.25"/>
    <row r="2" spans="2:8" x14ac:dyDescent="0.25">
      <c r="B2" s="30"/>
      <c r="C2" s="34" t="s">
        <v>0</v>
      </c>
      <c r="D2" s="29"/>
      <c r="E2" s="31"/>
      <c r="F2" s="30"/>
      <c r="G2" s="32"/>
      <c r="H2" s="33"/>
    </row>
    <row r="3" spans="2:8" x14ac:dyDescent="0.25">
      <c r="B3" s="30"/>
      <c r="C3" s="34" t="s">
        <v>1</v>
      </c>
      <c r="D3" s="29"/>
      <c r="E3" s="31"/>
      <c r="F3" s="30"/>
      <c r="G3" s="32"/>
      <c r="H3" s="33"/>
    </row>
    <row r="4" spans="2:8" x14ac:dyDescent="0.25">
      <c r="B4" s="30"/>
      <c r="C4" s="34" t="s">
        <v>2</v>
      </c>
      <c r="D4" s="29"/>
      <c r="E4" s="31"/>
      <c r="F4" s="30"/>
      <c r="G4" s="32"/>
      <c r="H4" s="33"/>
    </row>
    <row r="5" spans="2:8" x14ac:dyDescent="0.25">
      <c r="B5" s="30"/>
      <c r="C5" s="34" t="s">
        <v>3</v>
      </c>
      <c r="D5" s="29"/>
      <c r="E5" s="31"/>
      <c r="F5" s="30"/>
      <c r="G5" s="32"/>
      <c r="H5" s="33"/>
    </row>
    <row r="6" spans="2:8" ht="7.35" customHeight="1" x14ac:dyDescent="0.25">
      <c r="B6" s="30"/>
      <c r="C6" s="28"/>
      <c r="D6" s="29"/>
      <c r="E6" s="31"/>
      <c r="F6" s="30"/>
      <c r="G6" s="32"/>
      <c r="H6" s="33"/>
    </row>
    <row r="7" spans="2:8" s="15" customFormat="1" ht="33" customHeight="1" x14ac:dyDescent="0.25">
      <c r="B7" s="27" t="s">
        <v>4</v>
      </c>
      <c r="C7" s="27" t="s">
        <v>5</v>
      </c>
      <c r="D7" s="27" t="s">
        <v>6</v>
      </c>
      <c r="E7" s="27" t="s">
        <v>7</v>
      </c>
      <c r="F7" s="27" t="s">
        <v>8</v>
      </c>
      <c r="G7" s="10" t="s">
        <v>9</v>
      </c>
      <c r="H7" s="10" t="s">
        <v>10</v>
      </c>
    </row>
    <row r="8" spans="2:8" ht="10.35" customHeight="1" x14ac:dyDescent="0.25">
      <c r="B8" s="16"/>
    </row>
    <row r="9" spans="2:8" s="6" customFormat="1" ht="17.100000000000001" customHeight="1" x14ac:dyDescent="0.25">
      <c r="B9" s="58" t="s">
        <v>29</v>
      </c>
      <c r="C9" s="105" t="s">
        <v>30</v>
      </c>
      <c r="D9" s="106"/>
      <c r="E9" s="36"/>
      <c r="F9" s="37"/>
      <c r="G9" s="38"/>
      <c r="H9" s="39"/>
    </row>
    <row r="10" spans="2:8" ht="10.35" customHeight="1" x14ac:dyDescent="0.25"/>
    <row r="11" spans="2:8" s="42" customFormat="1" ht="17.100000000000001" customHeight="1" x14ac:dyDescent="0.25">
      <c r="B11" s="43"/>
      <c r="C11" s="46" t="s">
        <v>31</v>
      </c>
      <c r="D11" s="26"/>
      <c r="E11" s="44"/>
      <c r="F11" s="43"/>
      <c r="G11" s="45"/>
      <c r="H11" s="41"/>
    </row>
    <row r="12" spans="2:8" ht="10.35" customHeight="1" x14ac:dyDescent="0.25">
      <c r="C12" s="40"/>
    </row>
    <row r="13" spans="2:8" ht="342" customHeight="1" x14ac:dyDescent="0.25">
      <c r="C13" s="69">
        <v>1</v>
      </c>
      <c r="D13" s="101" t="s">
        <v>170</v>
      </c>
      <c r="E13" s="71" t="s">
        <v>11</v>
      </c>
      <c r="F13" s="72">
        <v>20</v>
      </c>
      <c r="G13" s="73"/>
      <c r="H13" s="74">
        <f>F13*G13</f>
        <v>0</v>
      </c>
    </row>
    <row r="14" spans="2:8" ht="315" x14ac:dyDescent="0.25">
      <c r="C14" s="69">
        <v>2</v>
      </c>
      <c r="D14" s="97" t="s">
        <v>127</v>
      </c>
      <c r="E14" s="71" t="s">
        <v>11</v>
      </c>
      <c r="F14" s="72">
        <v>8</v>
      </c>
      <c r="G14" s="73"/>
      <c r="H14" s="74">
        <f>F14*G14</f>
        <v>0</v>
      </c>
    </row>
    <row r="15" spans="2:8" ht="350.25" customHeight="1" x14ac:dyDescent="0.25">
      <c r="C15" s="69">
        <v>3</v>
      </c>
      <c r="D15" s="100" t="s">
        <v>165</v>
      </c>
      <c r="E15" s="71" t="s">
        <v>11</v>
      </c>
      <c r="F15" s="72">
        <v>45</v>
      </c>
      <c r="G15" s="73"/>
      <c r="H15" s="74">
        <f t="shared" ref="H15:H21" si="0">F15*G15</f>
        <v>0</v>
      </c>
    </row>
    <row r="16" spans="2:8" ht="200.25" customHeight="1" x14ac:dyDescent="0.25">
      <c r="C16" s="69">
        <v>4</v>
      </c>
      <c r="D16" s="98" t="s">
        <v>126</v>
      </c>
      <c r="E16" s="71" t="s">
        <v>11</v>
      </c>
      <c r="F16" s="72">
        <v>2</v>
      </c>
      <c r="G16" s="73"/>
      <c r="H16" s="74">
        <f t="shared" si="0"/>
        <v>0</v>
      </c>
    </row>
    <row r="17" spans="3:8" ht="276" customHeight="1" x14ac:dyDescent="0.25">
      <c r="C17" s="69">
        <v>5</v>
      </c>
      <c r="D17" s="98" t="s">
        <v>120</v>
      </c>
      <c r="E17" s="71" t="s">
        <v>11</v>
      </c>
      <c r="F17" s="72">
        <v>20</v>
      </c>
      <c r="G17" s="73"/>
      <c r="H17" s="74">
        <f t="shared" si="0"/>
        <v>0</v>
      </c>
    </row>
    <row r="18" spans="3:8" ht="230.25" customHeight="1" x14ac:dyDescent="0.25">
      <c r="C18" s="69">
        <v>6</v>
      </c>
      <c r="D18" s="98" t="s">
        <v>122</v>
      </c>
      <c r="E18" s="71" t="s">
        <v>11</v>
      </c>
      <c r="F18" s="72">
        <v>20</v>
      </c>
      <c r="G18" s="73"/>
      <c r="H18" s="74">
        <f t="shared" si="0"/>
        <v>0</v>
      </c>
    </row>
    <row r="19" spans="3:8" ht="186.75" customHeight="1" x14ac:dyDescent="0.25">
      <c r="C19" s="69">
        <v>7</v>
      </c>
      <c r="D19" s="70" t="s">
        <v>125</v>
      </c>
      <c r="E19" s="71" t="s">
        <v>11</v>
      </c>
      <c r="F19" s="72">
        <v>15</v>
      </c>
      <c r="G19" s="73"/>
      <c r="H19" s="74">
        <f t="shared" si="0"/>
        <v>0</v>
      </c>
    </row>
    <row r="20" spans="3:8" ht="207.75" customHeight="1" x14ac:dyDescent="0.25">
      <c r="C20" s="69">
        <v>8</v>
      </c>
      <c r="D20" s="70" t="s">
        <v>123</v>
      </c>
      <c r="E20" s="71" t="s">
        <v>11</v>
      </c>
      <c r="F20" s="72">
        <v>28</v>
      </c>
      <c r="G20" s="73"/>
      <c r="H20" s="74">
        <f t="shared" si="0"/>
        <v>0</v>
      </c>
    </row>
    <row r="21" spans="3:8" ht="95.25" customHeight="1" x14ac:dyDescent="0.25">
      <c r="C21" s="69">
        <v>9</v>
      </c>
      <c r="D21" s="70" t="s">
        <v>128</v>
      </c>
      <c r="E21" s="71" t="s">
        <v>11</v>
      </c>
      <c r="F21" s="72">
        <v>10</v>
      </c>
      <c r="G21" s="73"/>
      <c r="H21" s="74">
        <f t="shared" si="0"/>
        <v>0</v>
      </c>
    </row>
    <row r="22" spans="3:8" x14ac:dyDescent="0.25">
      <c r="C22" s="107" t="s">
        <v>32</v>
      </c>
      <c r="D22" s="108"/>
      <c r="E22" s="108"/>
      <c r="F22" s="108"/>
      <c r="G22" s="108"/>
      <c r="H22" s="59">
        <f>SUM(H13:H21)</f>
        <v>0</v>
      </c>
    </row>
    <row r="23" spans="3:8" x14ac:dyDescent="0.25">
      <c r="C23" s="52"/>
      <c r="D23" s="53"/>
      <c r="E23" s="54"/>
      <c r="F23" s="55"/>
      <c r="G23" s="56"/>
      <c r="H23" s="57"/>
    </row>
    <row r="24" spans="3:8" x14ac:dyDescent="0.25">
      <c r="C24" s="52"/>
      <c r="D24" s="53"/>
      <c r="E24" s="54"/>
      <c r="F24" s="55"/>
      <c r="G24" s="56"/>
      <c r="H24" s="57"/>
    </row>
  </sheetData>
  <mergeCells count="2">
    <mergeCell ref="C9:D9"/>
    <mergeCell ref="C22:G22"/>
  </mergeCells>
  <printOptions horizontalCentered="1"/>
  <pageMargins left="0.23622047244094491" right="0.23622047244094491" top="0.23622047244094491" bottom="0.74803149606299213" header="0.31496062992125984" footer="0.31496062992125984"/>
  <pageSetup paperSize="9" scale="71" fitToHeight="0" orientation="portrait" r:id="rId1"/>
  <headerFooter>
    <oddFooter>&amp;R&amp;P/&amp;N</oddFooter>
  </headerFooter>
  <ignoredErrors>
    <ignoredError sqref="B9"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H22"/>
  <sheetViews>
    <sheetView zoomScale="90" zoomScaleNormal="90" zoomScaleSheetLayoutView="85" workbookViewId="0">
      <pane ySplit="7" topLeftCell="A8" activePane="bottomLeft" state="frozen"/>
      <selection pane="bottomLeft" activeCell="D13" sqref="D13"/>
    </sheetView>
  </sheetViews>
  <sheetFormatPr defaultColWidth="8.7109375" defaultRowHeight="15" x14ac:dyDescent="0.25"/>
  <cols>
    <col min="1" max="1" width="0.85546875" style="4" customWidth="1"/>
    <col min="2" max="2" width="7.28515625" style="1" customWidth="1"/>
    <col min="3" max="3" width="5.28515625" style="1" customWidth="1"/>
    <col min="4" max="4" width="81.140625" style="2" customWidth="1"/>
    <col min="5" max="5" width="10.42578125" style="3" customWidth="1"/>
    <col min="6" max="6" width="9.28515625" style="1" bestFit="1" customWidth="1"/>
    <col min="7" max="7" width="14.42578125" style="13" customWidth="1"/>
    <col min="8" max="8" width="14.42578125" style="11" customWidth="1"/>
    <col min="9" max="16384" width="8.7109375" style="4"/>
  </cols>
  <sheetData>
    <row r="2" spans="2:8" x14ac:dyDescent="0.25">
      <c r="B2" s="30"/>
      <c r="C2" s="34" t="s">
        <v>0</v>
      </c>
      <c r="D2" s="29"/>
      <c r="E2" s="31"/>
      <c r="F2" s="30"/>
      <c r="G2" s="32"/>
      <c r="H2" s="33"/>
    </row>
    <row r="3" spans="2:8" x14ac:dyDescent="0.25">
      <c r="B3" s="30"/>
      <c r="C3" s="34" t="s">
        <v>1</v>
      </c>
      <c r="D3" s="29"/>
      <c r="E3" s="31"/>
      <c r="F3" s="30"/>
      <c r="G3" s="32"/>
      <c r="H3" s="33"/>
    </row>
    <row r="4" spans="2:8" x14ac:dyDescent="0.25">
      <c r="B4" s="30"/>
      <c r="C4" s="34" t="s">
        <v>2</v>
      </c>
      <c r="D4" s="29"/>
      <c r="E4" s="31"/>
      <c r="F4" s="30"/>
      <c r="G4" s="32"/>
      <c r="H4" s="33"/>
    </row>
    <row r="5" spans="2:8" x14ac:dyDescent="0.25">
      <c r="B5" s="30"/>
      <c r="C5" s="34" t="s">
        <v>3</v>
      </c>
      <c r="D5" s="29"/>
      <c r="E5" s="31"/>
      <c r="F5" s="30"/>
      <c r="G5" s="32"/>
      <c r="H5" s="33"/>
    </row>
    <row r="6" spans="2:8" x14ac:dyDescent="0.25">
      <c r="B6" s="30"/>
      <c r="C6" s="28"/>
      <c r="D6" s="29"/>
      <c r="E6" s="31"/>
      <c r="F6" s="30"/>
      <c r="G6" s="32"/>
      <c r="H6" s="33"/>
    </row>
    <row r="7" spans="2:8" s="15" customFormat="1" ht="30" x14ac:dyDescent="0.25">
      <c r="B7" s="27" t="s">
        <v>4</v>
      </c>
      <c r="C7" s="27" t="s">
        <v>5</v>
      </c>
      <c r="D7" s="27" t="s">
        <v>6</v>
      </c>
      <c r="E7" s="27" t="s">
        <v>7</v>
      </c>
      <c r="F7" s="27" t="s">
        <v>8</v>
      </c>
      <c r="G7" s="10" t="s">
        <v>9</v>
      </c>
      <c r="H7" s="10" t="s">
        <v>10</v>
      </c>
    </row>
    <row r="8" spans="2:8" x14ac:dyDescent="0.25">
      <c r="B8" s="16"/>
    </row>
    <row r="9" spans="2:8" s="6" customFormat="1" x14ac:dyDescent="0.25">
      <c r="B9" s="58" t="s">
        <v>33</v>
      </c>
      <c r="C9" s="105" t="s">
        <v>34</v>
      </c>
      <c r="D9" s="106"/>
      <c r="E9" s="36"/>
      <c r="F9" s="37"/>
      <c r="G9" s="38"/>
      <c r="H9" s="39"/>
    </row>
    <row r="11" spans="2:8" s="42" customFormat="1" x14ac:dyDescent="0.25">
      <c r="B11" s="43"/>
      <c r="C11" s="46" t="s">
        <v>35</v>
      </c>
      <c r="D11" s="26"/>
      <c r="E11" s="44"/>
      <c r="F11" s="43"/>
      <c r="G11" s="45"/>
      <c r="H11" s="41"/>
    </row>
    <row r="12" spans="2:8" x14ac:dyDescent="0.25">
      <c r="C12" s="40"/>
    </row>
    <row r="13" spans="2:8" ht="360" x14ac:dyDescent="0.25">
      <c r="C13" s="69">
        <v>1</v>
      </c>
      <c r="D13" s="101" t="s">
        <v>170</v>
      </c>
      <c r="E13" s="71" t="s">
        <v>11</v>
      </c>
      <c r="F13" s="72">
        <v>20</v>
      </c>
      <c r="G13" s="73"/>
      <c r="H13" s="74">
        <f>F13*G13</f>
        <v>0</v>
      </c>
    </row>
    <row r="14" spans="2:8" ht="330" x14ac:dyDescent="0.25">
      <c r="C14" s="69">
        <f>C13+1</f>
        <v>2</v>
      </c>
      <c r="D14" s="97" t="s">
        <v>130</v>
      </c>
      <c r="E14" s="71" t="s">
        <v>11</v>
      </c>
      <c r="F14" s="72">
        <v>10</v>
      </c>
      <c r="G14" s="73"/>
      <c r="H14" s="74">
        <f>F14*G14</f>
        <v>0</v>
      </c>
    </row>
    <row r="15" spans="2:8" ht="345" x14ac:dyDescent="0.25">
      <c r="C15" s="69">
        <f t="shared" ref="C15:C20" si="0">C14+1</f>
        <v>3</v>
      </c>
      <c r="D15" s="100" t="s">
        <v>166</v>
      </c>
      <c r="E15" s="71" t="s">
        <v>11</v>
      </c>
      <c r="F15" s="72">
        <v>38</v>
      </c>
      <c r="G15" s="73"/>
      <c r="H15" s="74">
        <f t="shared" ref="H15:H20" si="1">F15*G15</f>
        <v>0</v>
      </c>
    </row>
    <row r="16" spans="2:8" ht="180" x14ac:dyDescent="0.25">
      <c r="C16" s="76">
        <v>5</v>
      </c>
      <c r="D16" s="99" t="s">
        <v>129</v>
      </c>
      <c r="E16" s="77" t="s">
        <v>11</v>
      </c>
      <c r="F16" s="78">
        <v>12</v>
      </c>
      <c r="G16" s="79"/>
      <c r="H16" s="80">
        <f>F16*G16</f>
        <v>0</v>
      </c>
    </row>
    <row r="17" spans="3:8" ht="270" x14ac:dyDescent="0.25">
      <c r="C17" s="69">
        <f t="shared" si="0"/>
        <v>6</v>
      </c>
      <c r="D17" s="98" t="s">
        <v>120</v>
      </c>
      <c r="E17" s="71" t="s">
        <v>11</v>
      </c>
      <c r="F17" s="72">
        <v>20</v>
      </c>
      <c r="G17" s="73"/>
      <c r="H17" s="74">
        <f t="shared" si="1"/>
        <v>0</v>
      </c>
    </row>
    <row r="18" spans="3:8" ht="225" x14ac:dyDescent="0.25">
      <c r="C18" s="69">
        <f t="shared" si="0"/>
        <v>7</v>
      </c>
      <c r="D18" s="98" t="s">
        <v>122</v>
      </c>
      <c r="E18" s="71" t="s">
        <v>11</v>
      </c>
      <c r="F18" s="72">
        <v>20</v>
      </c>
      <c r="G18" s="73"/>
      <c r="H18" s="74">
        <f t="shared" si="1"/>
        <v>0</v>
      </c>
    </row>
    <row r="19" spans="3:8" ht="180" x14ac:dyDescent="0.25">
      <c r="C19" s="69">
        <f t="shared" si="0"/>
        <v>8</v>
      </c>
      <c r="D19" s="70" t="s">
        <v>123</v>
      </c>
      <c r="E19" s="71" t="s">
        <v>11</v>
      </c>
      <c r="F19" s="72">
        <v>20</v>
      </c>
      <c r="G19" s="73"/>
      <c r="H19" s="74">
        <f t="shared" si="1"/>
        <v>0</v>
      </c>
    </row>
    <row r="20" spans="3:8" ht="90" x14ac:dyDescent="0.25">
      <c r="C20" s="69">
        <f t="shared" si="0"/>
        <v>9</v>
      </c>
      <c r="D20" s="70" t="s">
        <v>128</v>
      </c>
      <c r="E20" s="71" t="s">
        <v>11</v>
      </c>
      <c r="F20" s="72">
        <v>10</v>
      </c>
      <c r="G20" s="73"/>
      <c r="H20" s="74">
        <f t="shared" si="1"/>
        <v>0</v>
      </c>
    </row>
    <row r="21" spans="3:8" x14ac:dyDescent="0.25">
      <c r="C21" s="107" t="s">
        <v>36</v>
      </c>
      <c r="D21" s="108"/>
      <c r="E21" s="108"/>
      <c r="F21" s="108"/>
      <c r="G21" s="108"/>
      <c r="H21" s="59">
        <f>SUM(H13:H20)</f>
        <v>0</v>
      </c>
    </row>
    <row r="22" spans="3:8" x14ac:dyDescent="0.25">
      <c r="C22" s="52"/>
      <c r="D22" s="53"/>
      <c r="E22" s="54"/>
      <c r="F22" s="55"/>
      <c r="G22" s="56"/>
      <c r="H22" s="57"/>
    </row>
  </sheetData>
  <mergeCells count="2">
    <mergeCell ref="C9:D9"/>
    <mergeCell ref="C21:G21"/>
  </mergeCells>
  <printOptions horizontalCentered="1"/>
  <pageMargins left="0.23622047244094491" right="0.23622047244094491" top="0.23622047244094491" bottom="0.74803149606299213" header="0.31496062992125984" footer="0.31496062992125984"/>
  <pageSetup paperSize="9" scale="72" fitToHeight="0" orientation="portrait" r:id="rId1"/>
  <headerFooter>
    <oddFooter>&amp;R&amp;P/&amp;N</oddFooter>
  </headerFooter>
  <ignoredErrors>
    <ignoredError sqref="B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2:H31"/>
  <sheetViews>
    <sheetView zoomScale="90" zoomScaleNormal="90" zoomScaleSheetLayoutView="85" workbookViewId="0">
      <pane ySplit="7" topLeftCell="A8" activePane="bottomLeft" state="frozen"/>
      <selection pane="bottomLeft" activeCell="E12" sqref="E12"/>
    </sheetView>
  </sheetViews>
  <sheetFormatPr defaultColWidth="8.7109375" defaultRowHeight="15" x14ac:dyDescent="0.25"/>
  <cols>
    <col min="1" max="1" width="0.85546875" style="4" customWidth="1"/>
    <col min="2" max="2" width="7.28515625" style="1" customWidth="1"/>
    <col min="3" max="3" width="5.28515625" style="1" customWidth="1"/>
    <col min="4" max="4" width="84.28515625" style="2" customWidth="1"/>
    <col min="5" max="5" width="10.42578125" style="3" customWidth="1"/>
    <col min="6" max="6" width="9.28515625" style="1" bestFit="1" customWidth="1"/>
    <col min="7" max="7" width="14.42578125" style="13" customWidth="1"/>
    <col min="8" max="8" width="14.42578125" style="11" customWidth="1"/>
    <col min="9" max="16384" width="8.7109375" style="4"/>
  </cols>
  <sheetData>
    <row r="2" spans="2:8" x14ac:dyDescent="0.25">
      <c r="B2" s="30"/>
      <c r="C2" s="34" t="s">
        <v>0</v>
      </c>
      <c r="D2" s="29"/>
      <c r="E2" s="31"/>
      <c r="F2" s="30"/>
      <c r="G2" s="32"/>
      <c r="H2" s="33"/>
    </row>
    <row r="3" spans="2:8" x14ac:dyDescent="0.25">
      <c r="B3" s="30"/>
      <c r="C3" s="34" t="s">
        <v>1</v>
      </c>
      <c r="D3" s="29"/>
      <c r="E3" s="31"/>
      <c r="F3" s="30"/>
      <c r="G3" s="32"/>
      <c r="H3" s="33"/>
    </row>
    <row r="4" spans="2:8" x14ac:dyDescent="0.25">
      <c r="B4" s="30"/>
      <c r="C4" s="34" t="s">
        <v>2</v>
      </c>
      <c r="D4" s="29"/>
      <c r="E4" s="31"/>
      <c r="F4" s="30"/>
      <c r="G4" s="32"/>
      <c r="H4" s="33"/>
    </row>
    <row r="5" spans="2:8" x14ac:dyDescent="0.25">
      <c r="B5" s="30"/>
      <c r="C5" s="34" t="s">
        <v>3</v>
      </c>
      <c r="D5" s="29"/>
      <c r="E5" s="31"/>
      <c r="F5" s="30"/>
      <c r="G5" s="32"/>
      <c r="H5" s="33"/>
    </row>
    <row r="6" spans="2:8" x14ac:dyDescent="0.25">
      <c r="B6" s="30"/>
      <c r="C6" s="28"/>
      <c r="D6" s="29"/>
      <c r="E6" s="31"/>
      <c r="F6" s="30"/>
      <c r="G6" s="32"/>
      <c r="H6" s="33"/>
    </row>
    <row r="7" spans="2:8" s="15" customFormat="1" ht="30" x14ac:dyDescent="0.25">
      <c r="B7" s="27" t="s">
        <v>4</v>
      </c>
      <c r="C7" s="27" t="s">
        <v>5</v>
      </c>
      <c r="D7" s="27" t="s">
        <v>6</v>
      </c>
      <c r="E7" s="27" t="s">
        <v>7</v>
      </c>
      <c r="F7" s="27" t="s">
        <v>8</v>
      </c>
      <c r="G7" s="10" t="s">
        <v>9</v>
      </c>
      <c r="H7" s="10" t="s">
        <v>10</v>
      </c>
    </row>
    <row r="8" spans="2:8" x14ac:dyDescent="0.25">
      <c r="B8" s="16"/>
    </row>
    <row r="9" spans="2:8" s="6" customFormat="1" x14ac:dyDescent="0.25">
      <c r="B9" s="58" t="s">
        <v>37</v>
      </c>
      <c r="C9" s="105" t="s">
        <v>38</v>
      </c>
      <c r="D9" s="106"/>
      <c r="E9" s="36"/>
      <c r="F9" s="37"/>
      <c r="G9" s="38"/>
      <c r="H9" s="39"/>
    </row>
    <row r="11" spans="2:8" s="42" customFormat="1" x14ac:dyDescent="0.25">
      <c r="B11" s="43"/>
      <c r="C11" s="46" t="s">
        <v>39</v>
      </c>
      <c r="D11" s="26"/>
      <c r="E11" s="44"/>
      <c r="F11" s="43"/>
      <c r="G11" s="45"/>
      <c r="H11" s="41"/>
    </row>
    <row r="12" spans="2:8" x14ac:dyDescent="0.25">
      <c r="C12" s="40"/>
    </row>
    <row r="13" spans="2:8" ht="329.25" customHeight="1" x14ac:dyDescent="0.25">
      <c r="C13" s="69">
        <v>1</v>
      </c>
      <c r="D13" s="101" t="s">
        <v>170</v>
      </c>
      <c r="E13" s="71" t="s">
        <v>11</v>
      </c>
      <c r="F13" s="72">
        <v>18</v>
      </c>
      <c r="G13" s="73"/>
      <c r="H13" s="74">
        <f>F13*G13</f>
        <v>0</v>
      </c>
    </row>
    <row r="14" spans="2:8" ht="315" x14ac:dyDescent="0.25">
      <c r="C14" s="69">
        <f>C13+1</f>
        <v>2</v>
      </c>
      <c r="D14" s="98" t="s">
        <v>135</v>
      </c>
      <c r="E14" s="71" t="s">
        <v>11</v>
      </c>
      <c r="F14" s="72">
        <v>10</v>
      </c>
      <c r="G14" s="73"/>
      <c r="H14" s="74">
        <f>F14*G14</f>
        <v>0</v>
      </c>
    </row>
    <row r="15" spans="2:8" ht="300" x14ac:dyDescent="0.25">
      <c r="C15" s="69">
        <f t="shared" ref="C15:C20" si="0">C14+1</f>
        <v>3</v>
      </c>
      <c r="D15" s="70" t="s">
        <v>167</v>
      </c>
      <c r="E15" s="71" t="s">
        <v>11</v>
      </c>
      <c r="F15" s="72">
        <v>17</v>
      </c>
      <c r="G15" s="73"/>
      <c r="H15" s="74">
        <f t="shared" ref="H15:H20" si="1">F15*G15</f>
        <v>0</v>
      </c>
    </row>
    <row r="16" spans="2:8" ht="180" x14ac:dyDescent="0.25">
      <c r="C16" s="69">
        <f t="shared" si="0"/>
        <v>4</v>
      </c>
      <c r="D16" s="98" t="s">
        <v>129</v>
      </c>
      <c r="E16" s="71" t="s">
        <v>11</v>
      </c>
      <c r="F16" s="72">
        <v>12</v>
      </c>
      <c r="G16" s="73"/>
      <c r="H16" s="74">
        <f>F16*G16</f>
        <v>0</v>
      </c>
    </row>
    <row r="17" spans="3:8" ht="270" x14ac:dyDescent="0.25">
      <c r="C17" s="69">
        <f t="shared" si="0"/>
        <v>5</v>
      </c>
      <c r="D17" s="98" t="s">
        <v>120</v>
      </c>
      <c r="E17" s="71" t="s">
        <v>11</v>
      </c>
      <c r="F17" s="72">
        <v>18</v>
      </c>
      <c r="G17" s="73"/>
      <c r="H17" s="74">
        <f t="shared" si="1"/>
        <v>0</v>
      </c>
    </row>
    <row r="18" spans="3:8" ht="210" x14ac:dyDescent="0.25">
      <c r="C18" s="69">
        <f t="shared" si="0"/>
        <v>6</v>
      </c>
      <c r="D18" s="98" t="s">
        <v>122</v>
      </c>
      <c r="E18" s="71" t="s">
        <v>11</v>
      </c>
      <c r="F18" s="72">
        <v>18</v>
      </c>
      <c r="G18" s="73"/>
      <c r="H18" s="74">
        <f t="shared" si="1"/>
        <v>0</v>
      </c>
    </row>
    <row r="19" spans="3:8" ht="180" x14ac:dyDescent="0.25">
      <c r="C19" s="69">
        <f t="shared" si="0"/>
        <v>7</v>
      </c>
      <c r="D19" s="70" t="s">
        <v>136</v>
      </c>
      <c r="E19" s="71" t="s">
        <v>11</v>
      </c>
      <c r="F19" s="72">
        <v>22</v>
      </c>
      <c r="G19" s="73"/>
      <c r="H19" s="74">
        <f t="shared" si="1"/>
        <v>0</v>
      </c>
    </row>
    <row r="20" spans="3:8" ht="75" x14ac:dyDescent="0.25">
      <c r="C20" s="69">
        <f t="shared" si="0"/>
        <v>8</v>
      </c>
      <c r="D20" s="70" t="s">
        <v>128</v>
      </c>
      <c r="E20" s="71" t="s">
        <v>11</v>
      </c>
      <c r="F20" s="72">
        <v>8</v>
      </c>
      <c r="G20" s="73"/>
      <c r="H20" s="74">
        <f t="shared" si="1"/>
        <v>0</v>
      </c>
    </row>
    <row r="22" spans="3:8" x14ac:dyDescent="0.25">
      <c r="C22" s="46" t="s">
        <v>40</v>
      </c>
      <c r="D22" s="26"/>
      <c r="E22" s="44"/>
      <c r="F22" s="43"/>
      <c r="G22" s="45"/>
      <c r="H22" s="41"/>
    </row>
    <row r="23" spans="3:8" x14ac:dyDescent="0.25">
      <c r="C23" s="40"/>
    </row>
    <row r="24" spans="3:8" ht="120" x14ac:dyDescent="0.25">
      <c r="C24" s="69">
        <v>1</v>
      </c>
      <c r="D24" s="98" t="s">
        <v>134</v>
      </c>
      <c r="E24" s="71" t="s">
        <v>11</v>
      </c>
      <c r="F24" s="72">
        <v>4</v>
      </c>
      <c r="G24" s="73"/>
      <c r="H24" s="74">
        <f>F24*G24</f>
        <v>0</v>
      </c>
    </row>
    <row r="25" spans="3:8" ht="244.5" customHeight="1" x14ac:dyDescent="0.25">
      <c r="C25" s="69">
        <f>C24+1</f>
        <v>2</v>
      </c>
      <c r="D25" s="70" t="s">
        <v>133</v>
      </c>
      <c r="E25" s="71" t="s">
        <v>11</v>
      </c>
      <c r="F25" s="72">
        <v>4</v>
      </c>
      <c r="G25" s="73"/>
      <c r="H25" s="74">
        <f>F25*G25</f>
        <v>0</v>
      </c>
    </row>
    <row r="26" spans="3:8" ht="120" x14ac:dyDescent="0.25">
      <c r="C26" s="69">
        <f t="shared" ref="C26:C30" si="2">C25+1</f>
        <v>3</v>
      </c>
      <c r="D26" s="70" t="s">
        <v>132</v>
      </c>
      <c r="E26" s="71" t="s">
        <v>11</v>
      </c>
      <c r="F26" s="72">
        <v>4</v>
      </c>
      <c r="G26" s="73"/>
      <c r="H26" s="74">
        <f t="shared" ref="H26:H28" si="3">F26*G26</f>
        <v>0</v>
      </c>
    </row>
    <row r="27" spans="3:8" ht="270" x14ac:dyDescent="0.25">
      <c r="C27" s="69">
        <f t="shared" si="2"/>
        <v>4</v>
      </c>
      <c r="D27" s="98" t="s">
        <v>120</v>
      </c>
      <c r="E27" s="71" t="s">
        <v>11</v>
      </c>
      <c r="F27" s="72">
        <v>4</v>
      </c>
      <c r="G27" s="73"/>
      <c r="H27" s="74">
        <f t="shared" si="3"/>
        <v>0</v>
      </c>
    </row>
    <row r="28" spans="3:8" ht="60" x14ac:dyDescent="0.25">
      <c r="C28" s="69">
        <f t="shared" si="2"/>
        <v>5</v>
      </c>
      <c r="D28" s="70" t="s">
        <v>62</v>
      </c>
      <c r="E28" s="71" t="s">
        <v>11</v>
      </c>
      <c r="F28" s="72">
        <v>4</v>
      </c>
      <c r="G28" s="73"/>
      <c r="H28" s="74">
        <f t="shared" si="3"/>
        <v>0</v>
      </c>
    </row>
    <row r="29" spans="3:8" ht="105" x14ac:dyDescent="0.25">
      <c r="C29" s="69">
        <f t="shared" si="2"/>
        <v>6</v>
      </c>
      <c r="D29" s="70" t="s">
        <v>63</v>
      </c>
      <c r="E29" s="71" t="s">
        <v>11</v>
      </c>
      <c r="F29" s="72">
        <v>4</v>
      </c>
      <c r="G29" s="73"/>
      <c r="H29" s="74">
        <f t="shared" ref="H29:H30" si="4">F29*G29</f>
        <v>0</v>
      </c>
    </row>
    <row r="30" spans="3:8" ht="270" x14ac:dyDescent="0.25">
      <c r="C30" s="69">
        <f t="shared" si="2"/>
        <v>7</v>
      </c>
      <c r="D30" s="98" t="s">
        <v>131</v>
      </c>
      <c r="E30" s="71" t="s">
        <v>11</v>
      </c>
      <c r="F30" s="72">
        <v>4</v>
      </c>
      <c r="G30" s="73"/>
      <c r="H30" s="74">
        <f t="shared" si="4"/>
        <v>0</v>
      </c>
    </row>
    <row r="31" spans="3:8" x14ac:dyDescent="0.25">
      <c r="C31" s="107" t="s">
        <v>41</v>
      </c>
      <c r="D31" s="108"/>
      <c r="E31" s="108"/>
      <c r="F31" s="108"/>
      <c r="G31" s="108"/>
      <c r="H31" s="59">
        <f>SUM(H13:H30)</f>
        <v>0</v>
      </c>
    </row>
  </sheetData>
  <mergeCells count="2">
    <mergeCell ref="C9:D9"/>
    <mergeCell ref="C31:G31"/>
  </mergeCells>
  <printOptions horizontalCentered="1"/>
  <pageMargins left="0.23622047244094491" right="0.23622047244094491" top="0.23622047244094491" bottom="0.74803149606299213" header="0.31496062992125984" footer="0.31496062992125984"/>
  <pageSetup paperSize="9" scale="73" fitToHeight="0" orientation="portrait" r:id="rId1"/>
  <headerFooter>
    <oddFooter>&amp;R&amp;P/&amp;N</oddFooter>
  </headerFooter>
  <ignoredErrors>
    <ignoredError sqref="B9"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2:H36"/>
  <sheetViews>
    <sheetView zoomScaleNormal="100" zoomScaleSheetLayoutView="85" workbookViewId="0">
      <pane ySplit="7" topLeftCell="A8" activePane="bottomLeft" state="frozen"/>
      <selection pane="bottomLeft" activeCell="E12" sqref="E12"/>
    </sheetView>
  </sheetViews>
  <sheetFormatPr defaultColWidth="8.7109375" defaultRowHeight="15" x14ac:dyDescent="0.25"/>
  <cols>
    <col min="1" max="1" width="0.85546875" style="4" customWidth="1"/>
    <col min="2" max="2" width="7.28515625" style="1" customWidth="1"/>
    <col min="3" max="3" width="5.28515625" style="1" customWidth="1"/>
    <col min="4" max="4" width="85.140625" style="2" customWidth="1"/>
    <col min="5" max="5" width="10.42578125" style="3" customWidth="1"/>
    <col min="6" max="6" width="9.28515625" style="1" bestFit="1" customWidth="1"/>
    <col min="7" max="7" width="14.42578125" style="13" customWidth="1"/>
    <col min="8" max="8" width="14.42578125" style="11" customWidth="1"/>
    <col min="9" max="16384" width="8.7109375" style="4"/>
  </cols>
  <sheetData>
    <row r="2" spans="2:8" x14ac:dyDescent="0.25">
      <c r="B2" s="30"/>
      <c r="C2" s="34" t="s">
        <v>0</v>
      </c>
      <c r="D2" s="29"/>
      <c r="E2" s="31"/>
      <c r="F2" s="30"/>
      <c r="G2" s="32"/>
      <c r="H2" s="33"/>
    </row>
    <row r="3" spans="2:8" x14ac:dyDescent="0.25">
      <c r="B3" s="30"/>
      <c r="C3" s="34" t="s">
        <v>1</v>
      </c>
      <c r="D3" s="29"/>
      <c r="E3" s="31"/>
      <c r="F3" s="30"/>
      <c r="G3" s="32"/>
      <c r="H3" s="33"/>
    </row>
    <row r="4" spans="2:8" x14ac:dyDescent="0.25">
      <c r="B4" s="30"/>
      <c r="C4" s="34" t="s">
        <v>2</v>
      </c>
      <c r="D4" s="29"/>
      <c r="E4" s="31"/>
      <c r="F4" s="30"/>
      <c r="G4" s="32"/>
      <c r="H4" s="33"/>
    </row>
    <row r="5" spans="2:8" x14ac:dyDescent="0.25">
      <c r="B5" s="30"/>
      <c r="C5" s="34" t="s">
        <v>3</v>
      </c>
      <c r="D5" s="29"/>
      <c r="E5" s="31"/>
      <c r="F5" s="30"/>
      <c r="G5" s="32"/>
      <c r="H5" s="33"/>
    </row>
    <row r="6" spans="2:8" x14ac:dyDescent="0.25">
      <c r="B6" s="30"/>
      <c r="C6" s="28"/>
      <c r="D6" s="29"/>
      <c r="E6" s="31"/>
      <c r="F6" s="30"/>
      <c r="G6" s="32"/>
      <c r="H6" s="33"/>
    </row>
    <row r="7" spans="2:8" s="15" customFormat="1" ht="30" x14ac:dyDescent="0.25">
      <c r="B7" s="27" t="s">
        <v>4</v>
      </c>
      <c r="C7" s="27" t="s">
        <v>5</v>
      </c>
      <c r="D7" s="27" t="s">
        <v>6</v>
      </c>
      <c r="E7" s="27" t="s">
        <v>7</v>
      </c>
      <c r="F7" s="27" t="s">
        <v>8</v>
      </c>
      <c r="G7" s="10" t="s">
        <v>9</v>
      </c>
      <c r="H7" s="10" t="s">
        <v>10</v>
      </c>
    </row>
    <row r="8" spans="2:8" x14ac:dyDescent="0.25">
      <c r="B8" s="16"/>
    </row>
    <row r="9" spans="2:8" s="6" customFormat="1" x14ac:dyDescent="0.25">
      <c r="B9" s="58">
        <v>0</v>
      </c>
      <c r="C9" s="105" t="s">
        <v>42</v>
      </c>
      <c r="D9" s="106"/>
      <c r="E9" s="36"/>
      <c r="F9" s="37"/>
      <c r="G9" s="38"/>
      <c r="H9" s="39"/>
    </row>
    <row r="11" spans="2:8" s="42" customFormat="1" x14ac:dyDescent="0.25">
      <c r="B11" s="43"/>
      <c r="C11" s="46" t="s">
        <v>43</v>
      </c>
      <c r="D11" s="26"/>
      <c r="E11" s="44"/>
      <c r="F11" s="43"/>
      <c r="G11" s="45"/>
      <c r="H11" s="41"/>
    </row>
    <row r="12" spans="2:8" x14ac:dyDescent="0.25">
      <c r="C12" s="40"/>
    </row>
    <row r="13" spans="2:8" ht="360" x14ac:dyDescent="0.25">
      <c r="C13" s="69">
        <v>1</v>
      </c>
      <c r="D13" s="101" t="s">
        <v>170</v>
      </c>
      <c r="E13" s="71" t="s">
        <v>11</v>
      </c>
      <c r="F13" s="72">
        <v>8</v>
      </c>
      <c r="G13" s="73"/>
      <c r="H13" s="74">
        <f>F13*G13</f>
        <v>0</v>
      </c>
    </row>
    <row r="14" spans="2:8" ht="300" x14ac:dyDescent="0.25">
      <c r="C14" s="69">
        <f>C13+1</f>
        <v>2</v>
      </c>
      <c r="D14" s="98" t="s">
        <v>139</v>
      </c>
      <c r="E14" s="71" t="s">
        <v>11</v>
      </c>
      <c r="F14" s="72">
        <v>8</v>
      </c>
      <c r="G14" s="73"/>
      <c r="H14" s="74">
        <f>F14*G14</f>
        <v>0</v>
      </c>
    </row>
    <row r="15" spans="2:8" ht="300" x14ac:dyDescent="0.25">
      <c r="C15" s="69">
        <f t="shared" ref="C15:C20" si="0">C14+1</f>
        <v>3</v>
      </c>
      <c r="D15" s="70" t="s">
        <v>168</v>
      </c>
      <c r="E15" s="71" t="s">
        <v>11</v>
      </c>
      <c r="F15" s="72">
        <v>10</v>
      </c>
      <c r="G15" s="73"/>
      <c r="H15" s="74">
        <f t="shared" ref="H15:H20" si="1">F15*G15</f>
        <v>0</v>
      </c>
    </row>
    <row r="16" spans="2:8" ht="165" x14ac:dyDescent="0.25">
      <c r="C16" s="69">
        <f t="shared" si="0"/>
        <v>4</v>
      </c>
      <c r="D16" s="98" t="s">
        <v>140</v>
      </c>
      <c r="E16" s="71" t="s">
        <v>11</v>
      </c>
      <c r="F16" s="72">
        <v>3</v>
      </c>
      <c r="G16" s="73"/>
      <c r="H16" s="74">
        <f>F16*G16</f>
        <v>0</v>
      </c>
    </row>
    <row r="17" spans="2:8" ht="270" x14ac:dyDescent="0.25">
      <c r="C17" s="69">
        <f t="shared" si="0"/>
        <v>5</v>
      </c>
      <c r="D17" s="98" t="s">
        <v>120</v>
      </c>
      <c r="E17" s="71" t="s">
        <v>11</v>
      </c>
      <c r="F17" s="72">
        <v>8</v>
      </c>
      <c r="G17" s="73"/>
      <c r="H17" s="74">
        <f t="shared" si="1"/>
        <v>0</v>
      </c>
    </row>
    <row r="18" spans="2:8" ht="210" x14ac:dyDescent="0.25">
      <c r="C18" s="69">
        <f t="shared" si="0"/>
        <v>6</v>
      </c>
      <c r="D18" s="98" t="s">
        <v>122</v>
      </c>
      <c r="E18" s="71" t="s">
        <v>11</v>
      </c>
      <c r="F18" s="72">
        <v>8</v>
      </c>
      <c r="G18" s="73"/>
      <c r="H18" s="74">
        <f t="shared" si="1"/>
        <v>0</v>
      </c>
    </row>
    <row r="19" spans="2:8" ht="165" x14ac:dyDescent="0.25">
      <c r="C19" s="69">
        <f t="shared" si="0"/>
        <v>7</v>
      </c>
      <c r="D19" s="70" t="s">
        <v>123</v>
      </c>
      <c r="E19" s="71" t="s">
        <v>11</v>
      </c>
      <c r="F19" s="72">
        <v>8</v>
      </c>
      <c r="G19" s="73"/>
      <c r="H19" s="74">
        <f t="shared" si="1"/>
        <v>0</v>
      </c>
    </row>
    <row r="20" spans="2:8" ht="75" x14ac:dyDescent="0.25">
      <c r="C20" s="69">
        <f t="shared" si="0"/>
        <v>8</v>
      </c>
      <c r="D20" s="70" t="s">
        <v>128</v>
      </c>
      <c r="E20" s="71" t="s">
        <v>11</v>
      </c>
      <c r="F20" s="72">
        <v>4</v>
      </c>
      <c r="G20" s="73"/>
      <c r="H20" s="74">
        <f t="shared" si="1"/>
        <v>0</v>
      </c>
    </row>
    <row r="22" spans="2:8" s="42" customFormat="1" x14ac:dyDescent="0.25">
      <c r="B22" s="43"/>
      <c r="C22" s="46" t="s">
        <v>44</v>
      </c>
      <c r="D22" s="26"/>
      <c r="E22" s="44"/>
      <c r="F22" s="43"/>
      <c r="G22" s="45"/>
      <c r="H22" s="41"/>
    </row>
    <row r="23" spans="2:8" x14ac:dyDescent="0.25">
      <c r="C23" s="40"/>
    </row>
    <row r="24" spans="2:8" ht="393.75" customHeight="1" x14ac:dyDescent="0.25">
      <c r="C24" s="69">
        <v>1</v>
      </c>
      <c r="D24" s="101" t="s">
        <v>170</v>
      </c>
      <c r="E24" s="71" t="s">
        <v>11</v>
      </c>
      <c r="F24" s="72">
        <v>7</v>
      </c>
      <c r="G24" s="73"/>
      <c r="H24" s="74">
        <f>F24*G24</f>
        <v>0</v>
      </c>
    </row>
    <row r="25" spans="2:8" ht="75" x14ac:dyDescent="0.25">
      <c r="C25" s="69">
        <f>C24+1</f>
        <v>2</v>
      </c>
      <c r="D25" s="98" t="s">
        <v>138</v>
      </c>
      <c r="E25" s="71" t="s">
        <v>11</v>
      </c>
      <c r="F25" s="72">
        <v>1</v>
      </c>
      <c r="G25" s="73"/>
      <c r="H25" s="74">
        <f>F25*G25</f>
        <v>0</v>
      </c>
    </row>
    <row r="26" spans="2:8" ht="75" x14ac:dyDescent="0.25">
      <c r="C26" s="69">
        <f t="shared" ref="C26:C31" si="2">C25+1</f>
        <v>3</v>
      </c>
      <c r="D26" s="98" t="s">
        <v>137</v>
      </c>
      <c r="E26" s="71" t="s">
        <v>11</v>
      </c>
      <c r="F26" s="72">
        <v>3</v>
      </c>
      <c r="G26" s="73"/>
      <c r="H26" s="74">
        <f t="shared" ref="H26:H31" si="3">F26*G26</f>
        <v>0</v>
      </c>
    </row>
    <row r="27" spans="2:8" ht="266.25" customHeight="1" x14ac:dyDescent="0.25">
      <c r="C27" s="69">
        <f t="shared" si="2"/>
        <v>4</v>
      </c>
      <c r="D27" s="98" t="s">
        <v>120</v>
      </c>
      <c r="E27" s="71" t="s">
        <v>11</v>
      </c>
      <c r="F27" s="72">
        <v>5</v>
      </c>
      <c r="G27" s="73"/>
      <c r="H27" s="74">
        <f t="shared" si="3"/>
        <v>0</v>
      </c>
    </row>
    <row r="28" spans="2:8" ht="90" x14ac:dyDescent="0.25">
      <c r="C28" s="69">
        <f t="shared" si="2"/>
        <v>5</v>
      </c>
      <c r="D28" s="70" t="s">
        <v>70</v>
      </c>
      <c r="E28" s="71" t="s">
        <v>11</v>
      </c>
      <c r="F28" s="72">
        <v>1</v>
      </c>
      <c r="G28" s="73"/>
      <c r="H28" s="74">
        <f t="shared" si="3"/>
        <v>0</v>
      </c>
    </row>
    <row r="29" spans="2:8" ht="210" x14ac:dyDescent="0.25">
      <c r="C29" s="69">
        <f t="shared" si="2"/>
        <v>6</v>
      </c>
      <c r="D29" s="98" t="s">
        <v>122</v>
      </c>
      <c r="E29" s="71" t="s">
        <v>11</v>
      </c>
      <c r="F29" s="72">
        <v>7</v>
      </c>
      <c r="G29" s="73"/>
      <c r="H29" s="74">
        <f t="shared" si="3"/>
        <v>0</v>
      </c>
    </row>
    <row r="30" spans="2:8" ht="165" x14ac:dyDescent="0.25">
      <c r="C30" s="69">
        <f t="shared" si="2"/>
        <v>7</v>
      </c>
      <c r="D30" s="70" t="s">
        <v>123</v>
      </c>
      <c r="E30" s="71" t="s">
        <v>11</v>
      </c>
      <c r="F30" s="72">
        <v>7</v>
      </c>
      <c r="G30" s="73"/>
      <c r="H30" s="74">
        <f t="shared" si="3"/>
        <v>0</v>
      </c>
    </row>
    <row r="31" spans="2:8" ht="75" x14ac:dyDescent="0.25">
      <c r="C31" s="69">
        <f t="shared" si="2"/>
        <v>8</v>
      </c>
      <c r="D31" s="100" t="s">
        <v>169</v>
      </c>
      <c r="E31" s="71" t="s">
        <v>11</v>
      </c>
      <c r="F31" s="72">
        <v>7</v>
      </c>
      <c r="G31" s="73"/>
      <c r="H31" s="74">
        <f t="shared" si="3"/>
        <v>0</v>
      </c>
    </row>
    <row r="32" spans="2:8" x14ac:dyDescent="0.25">
      <c r="B32" s="5"/>
      <c r="C32" s="107" t="s">
        <v>45</v>
      </c>
      <c r="D32" s="108"/>
      <c r="E32" s="108"/>
      <c r="F32" s="108"/>
      <c r="G32" s="108"/>
      <c r="H32" s="59">
        <f>SUM(H13:H31)</f>
        <v>0</v>
      </c>
    </row>
    <row r="33" spans="2:8" x14ac:dyDescent="0.25">
      <c r="C33" s="14"/>
      <c r="D33" s="26"/>
      <c r="E33" s="22"/>
      <c r="F33" s="23"/>
      <c r="G33" s="24"/>
      <c r="H33" s="25"/>
    </row>
    <row r="34" spans="2:8" x14ac:dyDescent="0.25">
      <c r="B34" s="5"/>
      <c r="C34" s="9"/>
      <c r="D34" s="21"/>
      <c r="E34" s="17"/>
      <c r="F34" s="18"/>
      <c r="G34" s="19"/>
      <c r="H34" s="20"/>
    </row>
    <row r="35" spans="2:8" x14ac:dyDescent="0.25">
      <c r="C35" s="14"/>
      <c r="D35" s="26"/>
      <c r="E35" s="22"/>
      <c r="F35" s="23"/>
      <c r="G35" s="24"/>
      <c r="H35" s="25"/>
    </row>
    <row r="36" spans="2:8" x14ac:dyDescent="0.25">
      <c r="B36" s="5"/>
      <c r="C36" s="9"/>
      <c r="D36" s="7"/>
      <c r="E36" s="8"/>
      <c r="F36" s="9"/>
      <c r="H36" s="12"/>
    </row>
  </sheetData>
  <mergeCells count="2">
    <mergeCell ref="C9:D9"/>
    <mergeCell ref="C32:G32"/>
  </mergeCells>
  <printOptions horizontalCentered="1"/>
  <pageMargins left="0.23622047244094491" right="0.23622047244094491" top="0.23622047244094491" bottom="0.74803149606299213" header="0.31496062992125984" footer="0.31496062992125984"/>
  <pageSetup paperSize="9" scale="81" fitToHeight="0" orientation="portrait" r:id="rId1"/>
  <headerFooter>
    <oddFooter>&amp;R&amp;P/&amp;N</oddFooter>
  </headerFooter>
  <rowBreaks count="2" manualBreakCount="2">
    <brk id="19" min="1" max="7" man="1"/>
    <brk id="28" min="1"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2:H35"/>
  <sheetViews>
    <sheetView zoomScale="90" zoomScaleNormal="90" zoomScaleSheetLayoutView="85" workbookViewId="0">
      <pane ySplit="7" topLeftCell="A8" activePane="bottomLeft" state="frozen"/>
      <selection pane="bottomLeft" activeCell="E12" sqref="E12"/>
    </sheetView>
  </sheetViews>
  <sheetFormatPr defaultColWidth="8.7109375" defaultRowHeight="15" x14ac:dyDescent="0.25"/>
  <cols>
    <col min="1" max="1" width="0.85546875" style="4" customWidth="1"/>
    <col min="2" max="2" width="7.28515625" style="1" customWidth="1"/>
    <col min="3" max="3" width="5.28515625" style="1" customWidth="1"/>
    <col min="4" max="4" width="79" style="2" customWidth="1"/>
    <col min="5" max="5" width="10.42578125" style="3" customWidth="1"/>
    <col min="6" max="6" width="9.28515625" style="1" bestFit="1" customWidth="1"/>
    <col min="7" max="7" width="14.42578125" style="13" customWidth="1"/>
    <col min="8" max="8" width="14.42578125" style="11" customWidth="1"/>
    <col min="9" max="16384" width="8.7109375" style="4"/>
  </cols>
  <sheetData>
    <row r="2" spans="2:8" x14ac:dyDescent="0.25">
      <c r="B2" s="30"/>
      <c r="C2" s="34" t="s">
        <v>0</v>
      </c>
      <c r="D2" s="29"/>
      <c r="E2" s="31"/>
      <c r="F2" s="30"/>
      <c r="G2" s="32"/>
      <c r="H2" s="33"/>
    </row>
    <row r="3" spans="2:8" x14ac:dyDescent="0.25">
      <c r="B3" s="30"/>
      <c r="C3" s="34" t="s">
        <v>1</v>
      </c>
      <c r="D3" s="29"/>
      <c r="E3" s="31"/>
      <c r="F3" s="30"/>
      <c r="G3" s="32"/>
      <c r="H3" s="33"/>
    </row>
    <row r="4" spans="2:8" x14ac:dyDescent="0.25">
      <c r="B4" s="30"/>
      <c r="C4" s="34" t="s">
        <v>2</v>
      </c>
      <c r="D4" s="29"/>
      <c r="E4" s="31"/>
      <c r="F4" s="30"/>
      <c r="G4" s="32"/>
      <c r="H4" s="33"/>
    </row>
    <row r="5" spans="2:8" x14ac:dyDescent="0.25">
      <c r="B5" s="30"/>
      <c r="C5" s="34" t="s">
        <v>3</v>
      </c>
      <c r="D5" s="29"/>
      <c r="E5" s="31"/>
      <c r="F5" s="30"/>
      <c r="G5" s="32"/>
      <c r="H5" s="33"/>
    </row>
    <row r="6" spans="2:8" x14ac:dyDescent="0.25">
      <c r="B6" s="30"/>
      <c r="C6" s="28"/>
      <c r="D6" s="29"/>
      <c r="E6" s="31"/>
      <c r="F6" s="30"/>
      <c r="G6" s="32"/>
      <c r="H6" s="33"/>
    </row>
    <row r="7" spans="2:8" s="15" customFormat="1" ht="30" x14ac:dyDescent="0.25">
      <c r="B7" s="27" t="s">
        <v>4</v>
      </c>
      <c r="C7" s="27" t="s">
        <v>5</v>
      </c>
      <c r="D7" s="27" t="s">
        <v>6</v>
      </c>
      <c r="E7" s="27" t="s">
        <v>7</v>
      </c>
      <c r="F7" s="27" t="s">
        <v>8</v>
      </c>
      <c r="G7" s="10" t="s">
        <v>9</v>
      </c>
      <c r="H7" s="10" t="s">
        <v>10</v>
      </c>
    </row>
    <row r="8" spans="2:8" x14ac:dyDescent="0.25">
      <c r="B8" s="16"/>
    </row>
    <row r="9" spans="2:8" s="6" customFormat="1" x14ac:dyDescent="0.25">
      <c r="B9" s="58">
        <v>1</v>
      </c>
      <c r="C9" s="105" t="s">
        <v>46</v>
      </c>
      <c r="D9" s="106"/>
      <c r="E9" s="36"/>
      <c r="F9" s="37"/>
      <c r="G9" s="38"/>
      <c r="H9" s="39"/>
    </row>
    <row r="11" spans="2:8" s="42" customFormat="1" x14ac:dyDescent="0.25">
      <c r="B11" s="43"/>
      <c r="C11" s="46" t="s">
        <v>47</v>
      </c>
      <c r="D11" s="26"/>
      <c r="E11" s="44"/>
      <c r="F11" s="43"/>
      <c r="G11" s="45"/>
      <c r="H11" s="41"/>
    </row>
    <row r="12" spans="2:8" x14ac:dyDescent="0.25">
      <c r="C12" s="40"/>
    </row>
    <row r="13" spans="2:8" ht="375" x14ac:dyDescent="0.25">
      <c r="C13" s="69">
        <v>1</v>
      </c>
      <c r="D13" s="101" t="s">
        <v>170</v>
      </c>
      <c r="E13" s="71" t="s">
        <v>11</v>
      </c>
      <c r="F13" s="72">
        <v>8</v>
      </c>
      <c r="G13" s="85"/>
      <c r="H13" s="81">
        <f>F13*G13</f>
        <v>0</v>
      </c>
    </row>
    <row r="14" spans="2:8" ht="330" x14ac:dyDescent="0.25">
      <c r="C14" s="69">
        <f>C13+1</f>
        <v>2</v>
      </c>
      <c r="D14" s="98" t="s">
        <v>147</v>
      </c>
      <c r="E14" s="71" t="s">
        <v>11</v>
      </c>
      <c r="F14" s="72">
        <v>6</v>
      </c>
      <c r="G14" s="85"/>
      <c r="H14" s="81">
        <f>F14*G14</f>
        <v>0</v>
      </c>
    </row>
    <row r="15" spans="2:8" ht="330" x14ac:dyDescent="0.25">
      <c r="C15" s="69">
        <f t="shared" ref="C15:C20" si="0">C14+1</f>
        <v>3</v>
      </c>
      <c r="D15" s="70" t="s">
        <v>146</v>
      </c>
      <c r="E15" s="71" t="s">
        <v>11</v>
      </c>
      <c r="F15" s="72">
        <v>9</v>
      </c>
      <c r="G15" s="85"/>
      <c r="H15" s="81">
        <f t="shared" ref="H15:H20" si="1">F15*G15</f>
        <v>0</v>
      </c>
    </row>
    <row r="16" spans="2:8" s="68" customFormat="1" ht="45" x14ac:dyDescent="0.25">
      <c r="B16" s="67"/>
      <c r="C16" s="69">
        <f t="shared" si="0"/>
        <v>4</v>
      </c>
      <c r="D16" s="70" t="s">
        <v>64</v>
      </c>
      <c r="E16" s="71" t="s">
        <v>11</v>
      </c>
      <c r="F16" s="72">
        <v>1</v>
      </c>
      <c r="G16" s="85"/>
      <c r="H16" s="81">
        <f t="shared" si="1"/>
        <v>0</v>
      </c>
    </row>
    <row r="17" spans="2:8" ht="285" x14ac:dyDescent="0.25">
      <c r="C17" s="69">
        <f t="shared" si="0"/>
        <v>5</v>
      </c>
      <c r="D17" s="98" t="s">
        <v>145</v>
      </c>
      <c r="E17" s="71" t="s">
        <v>11</v>
      </c>
      <c r="F17" s="72">
        <v>8</v>
      </c>
      <c r="G17" s="85"/>
      <c r="H17" s="81">
        <f t="shared" si="1"/>
        <v>0</v>
      </c>
    </row>
    <row r="18" spans="2:8" ht="225" x14ac:dyDescent="0.25">
      <c r="C18" s="69">
        <f t="shared" si="0"/>
        <v>6</v>
      </c>
      <c r="D18" s="98" t="s">
        <v>122</v>
      </c>
      <c r="E18" s="71" t="s">
        <v>11</v>
      </c>
      <c r="F18" s="72">
        <v>8</v>
      </c>
      <c r="G18" s="85"/>
      <c r="H18" s="81">
        <f t="shared" si="1"/>
        <v>0</v>
      </c>
    </row>
    <row r="19" spans="2:8" ht="180" x14ac:dyDescent="0.25">
      <c r="C19" s="69">
        <f t="shared" si="0"/>
        <v>7</v>
      </c>
      <c r="D19" s="70" t="s">
        <v>123</v>
      </c>
      <c r="E19" s="71" t="s">
        <v>11</v>
      </c>
      <c r="F19" s="72">
        <v>8</v>
      </c>
      <c r="G19" s="85"/>
      <c r="H19" s="81">
        <f t="shared" si="1"/>
        <v>0</v>
      </c>
    </row>
    <row r="20" spans="2:8" ht="90" x14ac:dyDescent="0.25">
      <c r="C20" s="69">
        <f t="shared" si="0"/>
        <v>8</v>
      </c>
      <c r="D20" s="100" t="s">
        <v>144</v>
      </c>
      <c r="E20" s="71" t="s">
        <v>11</v>
      </c>
      <c r="F20" s="72">
        <v>4</v>
      </c>
      <c r="G20" s="85"/>
      <c r="H20" s="81">
        <f t="shared" si="1"/>
        <v>0</v>
      </c>
    </row>
    <row r="21" spans="2:8" x14ac:dyDescent="0.25">
      <c r="G21" s="86"/>
      <c r="H21" s="82"/>
    </row>
    <row r="22" spans="2:8" s="42" customFormat="1" x14ac:dyDescent="0.25">
      <c r="B22" s="43"/>
      <c r="C22" s="46" t="s">
        <v>48</v>
      </c>
      <c r="D22" s="26"/>
      <c r="E22" s="44"/>
      <c r="F22" s="43"/>
      <c r="G22" s="87"/>
      <c r="H22" s="83"/>
    </row>
    <row r="23" spans="2:8" x14ac:dyDescent="0.25">
      <c r="C23" s="40"/>
      <c r="G23" s="86"/>
      <c r="H23" s="82"/>
    </row>
    <row r="24" spans="2:8" ht="375" x14ac:dyDescent="0.25">
      <c r="C24" s="69">
        <v>1</v>
      </c>
      <c r="D24" s="101" t="s">
        <v>170</v>
      </c>
      <c r="E24" s="71" t="s">
        <v>11</v>
      </c>
      <c r="F24" s="72">
        <v>5</v>
      </c>
      <c r="G24" s="85"/>
      <c r="H24" s="81">
        <f>F24*G24</f>
        <v>0</v>
      </c>
    </row>
    <row r="25" spans="2:8" ht="323.25" customHeight="1" x14ac:dyDescent="0.25">
      <c r="C25" s="69">
        <f>C24+1</f>
        <v>2</v>
      </c>
      <c r="D25" s="98" t="s">
        <v>143</v>
      </c>
      <c r="E25" s="71" t="s">
        <v>11</v>
      </c>
      <c r="F25" s="72">
        <v>10</v>
      </c>
      <c r="G25" s="85"/>
      <c r="H25" s="81">
        <f>F25*G25</f>
        <v>0</v>
      </c>
    </row>
    <row r="26" spans="2:8" ht="210" x14ac:dyDescent="0.25">
      <c r="C26" s="69">
        <f t="shared" ref="C26:C32" si="2">C25+1</f>
        <v>3</v>
      </c>
      <c r="D26" s="98" t="s">
        <v>142</v>
      </c>
      <c r="E26" s="71" t="s">
        <v>11</v>
      </c>
      <c r="F26" s="72">
        <v>1</v>
      </c>
      <c r="G26" s="85"/>
      <c r="H26" s="81">
        <f t="shared" ref="H26:H32" si="3">F26*G26</f>
        <v>0</v>
      </c>
    </row>
    <row r="27" spans="2:8" ht="180" x14ac:dyDescent="0.25">
      <c r="C27" s="69">
        <v>4</v>
      </c>
      <c r="D27" s="98" t="s">
        <v>141</v>
      </c>
      <c r="E27" s="71" t="s">
        <v>11</v>
      </c>
      <c r="F27" s="72">
        <v>12</v>
      </c>
      <c r="G27" s="85"/>
      <c r="H27" s="81">
        <f>F27*G27</f>
        <v>0</v>
      </c>
    </row>
    <row r="28" spans="2:8" ht="284.25" customHeight="1" x14ac:dyDescent="0.25">
      <c r="C28" s="69">
        <v>5</v>
      </c>
      <c r="D28" s="98" t="s">
        <v>120</v>
      </c>
      <c r="E28" s="71" t="s">
        <v>11</v>
      </c>
      <c r="F28" s="72">
        <v>6</v>
      </c>
      <c r="G28" s="85"/>
      <c r="H28" s="81">
        <f t="shared" si="3"/>
        <v>0</v>
      </c>
    </row>
    <row r="29" spans="2:8" ht="90" x14ac:dyDescent="0.25">
      <c r="C29" s="69">
        <f t="shared" si="2"/>
        <v>6</v>
      </c>
      <c r="D29" s="70" t="s">
        <v>65</v>
      </c>
      <c r="E29" s="71" t="s">
        <v>11</v>
      </c>
      <c r="F29" s="72">
        <v>2</v>
      </c>
      <c r="G29" s="85"/>
      <c r="H29" s="81">
        <f t="shared" si="3"/>
        <v>0</v>
      </c>
    </row>
    <row r="30" spans="2:8" ht="90" x14ac:dyDescent="0.25">
      <c r="C30" s="69">
        <f t="shared" si="2"/>
        <v>7</v>
      </c>
      <c r="D30" s="70" t="s">
        <v>66</v>
      </c>
      <c r="E30" s="71" t="s">
        <v>11</v>
      </c>
      <c r="F30" s="72">
        <v>3</v>
      </c>
      <c r="G30" s="85"/>
      <c r="H30" s="81">
        <f t="shared" ref="H30" si="4">F30*G30</f>
        <v>0</v>
      </c>
    </row>
    <row r="31" spans="2:8" ht="180" x14ac:dyDescent="0.25">
      <c r="C31" s="69">
        <f t="shared" si="2"/>
        <v>8</v>
      </c>
      <c r="D31" s="70" t="s">
        <v>123</v>
      </c>
      <c r="E31" s="71" t="s">
        <v>11</v>
      </c>
      <c r="F31" s="72">
        <v>7</v>
      </c>
      <c r="G31" s="85"/>
      <c r="H31" s="81">
        <f t="shared" si="3"/>
        <v>0</v>
      </c>
    </row>
    <row r="32" spans="2:8" ht="90" x14ac:dyDescent="0.25">
      <c r="C32" s="69">
        <f t="shared" si="2"/>
        <v>9</v>
      </c>
      <c r="D32" s="100" t="s">
        <v>169</v>
      </c>
      <c r="E32" s="71" t="s">
        <v>11</v>
      </c>
      <c r="F32" s="72">
        <v>5</v>
      </c>
      <c r="G32" s="85"/>
      <c r="H32" s="81">
        <f t="shared" si="3"/>
        <v>0</v>
      </c>
    </row>
    <row r="33" spans="2:8" x14ac:dyDescent="0.25">
      <c r="B33" s="5"/>
      <c r="C33" s="107" t="s">
        <v>49</v>
      </c>
      <c r="D33" s="108"/>
      <c r="E33" s="108"/>
      <c r="F33" s="108"/>
      <c r="G33" s="108"/>
      <c r="H33" s="84">
        <f>SUM(H13:H32)</f>
        <v>0</v>
      </c>
    </row>
    <row r="34" spans="2:8" x14ac:dyDescent="0.25">
      <c r="C34" s="14"/>
      <c r="D34" s="26"/>
      <c r="E34" s="22"/>
      <c r="F34" s="23"/>
      <c r="G34" s="24"/>
      <c r="H34" s="25"/>
    </row>
    <row r="35" spans="2:8" x14ac:dyDescent="0.25">
      <c r="B35" s="5"/>
      <c r="C35" s="9"/>
      <c r="D35" s="21"/>
      <c r="E35" s="17"/>
      <c r="F35" s="18"/>
      <c r="G35" s="19"/>
      <c r="H35" s="20"/>
    </row>
  </sheetData>
  <mergeCells count="2">
    <mergeCell ref="C9:D9"/>
    <mergeCell ref="C33:G33"/>
  </mergeCells>
  <printOptions horizontalCentered="1"/>
  <pageMargins left="0.23622047244094491" right="0.23622047244094491" top="0.23622047244094491" bottom="0.74803149606299213" header="0.31496062992125984" footer="0.31496062992125984"/>
  <pageSetup paperSize="9" scale="81" fitToHeight="0" orientation="portrait" r:id="rId1"/>
  <headerFooter>
    <oddFooter>&amp;R&amp;P/&amp;N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2:H31"/>
  <sheetViews>
    <sheetView zoomScale="90" zoomScaleNormal="90" zoomScaleSheetLayoutView="85" workbookViewId="0">
      <pane ySplit="7" topLeftCell="A8" activePane="bottomLeft" state="frozen"/>
      <selection pane="bottomLeft" activeCell="E12" sqref="E12"/>
    </sheetView>
  </sheetViews>
  <sheetFormatPr defaultColWidth="8.7109375" defaultRowHeight="15" x14ac:dyDescent="0.25"/>
  <cols>
    <col min="1" max="1" width="0.85546875" style="4" customWidth="1"/>
    <col min="2" max="2" width="7.28515625" style="1" customWidth="1"/>
    <col min="3" max="3" width="5.28515625" style="1" customWidth="1"/>
    <col min="4" max="4" width="78.28515625" style="2" customWidth="1"/>
    <col min="5" max="5" width="10.42578125" style="3" customWidth="1"/>
    <col min="6" max="6" width="9.28515625" style="1" bestFit="1" customWidth="1"/>
    <col min="7" max="7" width="14.42578125" style="13" customWidth="1"/>
    <col min="8" max="8" width="14.42578125" style="11" customWidth="1"/>
    <col min="9" max="16384" width="8.7109375" style="4"/>
  </cols>
  <sheetData>
    <row r="2" spans="2:8" x14ac:dyDescent="0.25">
      <c r="B2" s="30"/>
      <c r="C2" s="34" t="s">
        <v>0</v>
      </c>
      <c r="D2" s="29"/>
      <c r="E2" s="31"/>
      <c r="F2" s="30"/>
      <c r="G2" s="32"/>
      <c r="H2" s="33"/>
    </row>
    <row r="3" spans="2:8" x14ac:dyDescent="0.25">
      <c r="B3" s="30"/>
      <c r="C3" s="34" t="s">
        <v>1</v>
      </c>
      <c r="D3" s="29"/>
      <c r="E3" s="31"/>
      <c r="F3" s="30"/>
      <c r="G3" s="32"/>
      <c r="H3" s="33"/>
    </row>
    <row r="4" spans="2:8" x14ac:dyDescent="0.25">
      <c r="B4" s="30"/>
      <c r="C4" s="34" t="s">
        <v>2</v>
      </c>
      <c r="D4" s="29"/>
      <c r="E4" s="31"/>
      <c r="F4" s="30"/>
      <c r="G4" s="32"/>
      <c r="H4" s="33"/>
    </row>
    <row r="5" spans="2:8" x14ac:dyDescent="0.25">
      <c r="B5" s="30"/>
      <c r="C5" s="34" t="s">
        <v>3</v>
      </c>
      <c r="D5" s="29"/>
      <c r="E5" s="31"/>
      <c r="F5" s="30"/>
      <c r="G5" s="32"/>
      <c r="H5" s="33"/>
    </row>
    <row r="6" spans="2:8" x14ac:dyDescent="0.25">
      <c r="B6" s="30"/>
      <c r="C6" s="28"/>
      <c r="D6" s="29"/>
      <c r="E6" s="31"/>
      <c r="F6" s="30"/>
      <c r="G6" s="32"/>
      <c r="H6" s="33"/>
    </row>
    <row r="7" spans="2:8" s="15" customFormat="1" ht="30" x14ac:dyDescent="0.25">
      <c r="B7" s="27" t="s">
        <v>4</v>
      </c>
      <c r="C7" s="27" t="s">
        <v>5</v>
      </c>
      <c r="D7" s="27" t="s">
        <v>6</v>
      </c>
      <c r="E7" s="27" t="s">
        <v>7</v>
      </c>
      <c r="F7" s="27" t="s">
        <v>8</v>
      </c>
      <c r="G7" s="10" t="s">
        <v>9</v>
      </c>
      <c r="H7" s="10" t="s">
        <v>10</v>
      </c>
    </row>
    <row r="8" spans="2:8" x14ac:dyDescent="0.25">
      <c r="B8" s="16"/>
    </row>
    <row r="9" spans="2:8" s="6" customFormat="1" x14ac:dyDescent="0.25">
      <c r="B9" s="58">
        <v>2</v>
      </c>
      <c r="C9" s="105" t="s">
        <v>50</v>
      </c>
      <c r="D9" s="106"/>
      <c r="E9" s="36"/>
      <c r="F9" s="37"/>
      <c r="G9" s="38"/>
      <c r="H9" s="39"/>
    </row>
    <row r="11" spans="2:8" s="42" customFormat="1" x14ac:dyDescent="0.25">
      <c r="B11" s="43"/>
      <c r="C11" s="46" t="s">
        <v>51</v>
      </c>
      <c r="D11" s="26"/>
      <c r="E11" s="44"/>
      <c r="F11" s="43"/>
      <c r="G11" s="45"/>
      <c r="H11" s="41"/>
    </row>
    <row r="12" spans="2:8" x14ac:dyDescent="0.25">
      <c r="C12" s="40"/>
    </row>
    <row r="13" spans="2:8" ht="375" x14ac:dyDescent="0.25">
      <c r="C13" s="69">
        <v>1</v>
      </c>
      <c r="D13" s="101" t="s">
        <v>170</v>
      </c>
      <c r="E13" s="71" t="s">
        <v>11</v>
      </c>
      <c r="F13" s="72">
        <v>14</v>
      </c>
      <c r="G13" s="73"/>
      <c r="H13" s="74">
        <f>F13*G13</f>
        <v>0</v>
      </c>
    </row>
    <row r="14" spans="2:8" ht="345" x14ac:dyDescent="0.25">
      <c r="C14" s="69">
        <f>C13+1</f>
        <v>2</v>
      </c>
      <c r="D14" s="98" t="s">
        <v>158</v>
      </c>
      <c r="E14" s="71" t="s">
        <v>11</v>
      </c>
      <c r="F14" s="72">
        <v>14</v>
      </c>
      <c r="G14" s="73"/>
      <c r="H14" s="74">
        <f>F14*G14</f>
        <v>0</v>
      </c>
    </row>
    <row r="15" spans="2:8" ht="270" x14ac:dyDescent="0.25">
      <c r="C15" s="69">
        <f t="shared" ref="C15:C21" si="0">C14+1</f>
        <v>3</v>
      </c>
      <c r="D15" s="70" t="s">
        <v>157</v>
      </c>
      <c r="E15" s="71" t="s">
        <v>59</v>
      </c>
      <c r="F15" s="72">
        <v>1</v>
      </c>
      <c r="G15" s="73"/>
      <c r="H15" s="74">
        <f t="shared" ref="H15:H21" si="1">F15*G15</f>
        <v>0</v>
      </c>
    </row>
    <row r="16" spans="2:8" ht="255" x14ac:dyDescent="0.25">
      <c r="C16" s="69">
        <f t="shared" si="0"/>
        <v>4</v>
      </c>
      <c r="D16" s="70" t="s">
        <v>156</v>
      </c>
      <c r="E16" s="71" t="s">
        <v>11</v>
      </c>
      <c r="F16" s="72">
        <v>1</v>
      </c>
      <c r="G16" s="73"/>
      <c r="H16" s="74">
        <f t="shared" si="1"/>
        <v>0</v>
      </c>
    </row>
    <row r="17" spans="2:8" ht="75" x14ac:dyDescent="0.25">
      <c r="C17" s="69">
        <f t="shared" si="0"/>
        <v>5</v>
      </c>
      <c r="D17" s="98" t="s">
        <v>153</v>
      </c>
      <c r="E17" s="71" t="s">
        <v>11</v>
      </c>
      <c r="F17" s="72">
        <v>1</v>
      </c>
      <c r="G17" s="73"/>
      <c r="H17" s="74">
        <f t="shared" ref="H17" si="2">F17*G17</f>
        <v>0</v>
      </c>
    </row>
    <row r="18" spans="2:8" ht="75" x14ac:dyDescent="0.25">
      <c r="C18" s="69">
        <f t="shared" si="0"/>
        <v>6</v>
      </c>
      <c r="D18" s="98" t="s">
        <v>154</v>
      </c>
      <c r="E18" s="71" t="s">
        <v>11</v>
      </c>
      <c r="F18" s="72">
        <v>1</v>
      </c>
      <c r="G18" s="73"/>
      <c r="H18" s="74">
        <f t="shared" si="1"/>
        <v>0</v>
      </c>
    </row>
    <row r="19" spans="2:8" ht="75" x14ac:dyDescent="0.25">
      <c r="C19" s="69">
        <f t="shared" si="0"/>
        <v>7</v>
      </c>
      <c r="D19" s="98" t="s">
        <v>155</v>
      </c>
      <c r="E19" s="71" t="s">
        <v>11</v>
      </c>
      <c r="F19" s="72">
        <v>3</v>
      </c>
      <c r="G19" s="73"/>
      <c r="H19" s="74">
        <f t="shared" si="1"/>
        <v>0</v>
      </c>
    </row>
    <row r="20" spans="2:8" ht="45" x14ac:dyDescent="0.25">
      <c r="C20" s="69">
        <f t="shared" si="0"/>
        <v>8</v>
      </c>
      <c r="D20" s="70" t="s">
        <v>67</v>
      </c>
      <c r="E20" s="71" t="s">
        <v>11</v>
      </c>
      <c r="F20" s="72">
        <v>1</v>
      </c>
      <c r="G20" s="73"/>
      <c r="H20" s="74">
        <f t="shared" si="1"/>
        <v>0</v>
      </c>
    </row>
    <row r="21" spans="2:8" ht="135" x14ac:dyDescent="0.25">
      <c r="C21" s="69">
        <f t="shared" si="0"/>
        <v>9</v>
      </c>
      <c r="D21" s="70" t="s">
        <v>152</v>
      </c>
      <c r="E21" s="71" t="s">
        <v>11</v>
      </c>
      <c r="F21" s="72">
        <v>3</v>
      </c>
      <c r="G21" s="73"/>
      <c r="H21" s="74">
        <f t="shared" si="1"/>
        <v>0</v>
      </c>
    </row>
    <row r="22" spans="2:8" ht="285" x14ac:dyDescent="0.25">
      <c r="B22" s="5"/>
      <c r="C22" s="69">
        <f t="shared" ref="C22:C30" si="3">C21+1</f>
        <v>10</v>
      </c>
      <c r="D22" s="98" t="s">
        <v>120</v>
      </c>
      <c r="E22" s="71" t="s">
        <v>11</v>
      </c>
      <c r="F22" s="72">
        <v>12</v>
      </c>
      <c r="G22" s="73"/>
      <c r="H22" s="74">
        <f t="shared" ref="H22:H30" si="4">F22*G22</f>
        <v>0</v>
      </c>
    </row>
    <row r="23" spans="2:8" ht="105" x14ac:dyDescent="0.25">
      <c r="C23" s="69">
        <f t="shared" si="3"/>
        <v>11</v>
      </c>
      <c r="D23" s="70" t="s">
        <v>68</v>
      </c>
      <c r="E23" s="71" t="s">
        <v>59</v>
      </c>
      <c r="F23" s="72">
        <v>1</v>
      </c>
      <c r="G23" s="73"/>
      <c r="H23" s="74">
        <f t="shared" si="4"/>
        <v>0</v>
      </c>
    </row>
    <row r="24" spans="2:8" ht="225" x14ac:dyDescent="0.25">
      <c r="C24" s="69">
        <f t="shared" si="3"/>
        <v>12</v>
      </c>
      <c r="D24" s="98" t="s">
        <v>122</v>
      </c>
      <c r="E24" s="71" t="s">
        <v>11</v>
      </c>
      <c r="F24" s="72">
        <v>12</v>
      </c>
      <c r="G24" s="73"/>
      <c r="H24" s="74">
        <f t="shared" si="4"/>
        <v>0</v>
      </c>
    </row>
    <row r="25" spans="2:8" ht="105" x14ac:dyDescent="0.25">
      <c r="C25" s="69">
        <f t="shared" si="3"/>
        <v>13</v>
      </c>
      <c r="D25" s="98" t="s">
        <v>151</v>
      </c>
      <c r="E25" s="71" t="s">
        <v>11</v>
      </c>
      <c r="F25" s="72">
        <v>2</v>
      </c>
      <c r="G25" s="73"/>
      <c r="H25" s="74">
        <f t="shared" si="4"/>
        <v>0</v>
      </c>
    </row>
    <row r="26" spans="2:8" ht="135" x14ac:dyDescent="0.25">
      <c r="C26" s="51">
        <f t="shared" si="3"/>
        <v>14</v>
      </c>
      <c r="D26" s="99" t="s">
        <v>150</v>
      </c>
      <c r="E26" s="47" t="s">
        <v>11</v>
      </c>
      <c r="F26" s="48">
        <v>1</v>
      </c>
      <c r="G26" s="49"/>
      <c r="H26" s="50">
        <f t="shared" si="4"/>
        <v>0</v>
      </c>
    </row>
    <row r="27" spans="2:8" ht="180" x14ac:dyDescent="0.25">
      <c r="C27" s="69">
        <f t="shared" si="3"/>
        <v>15</v>
      </c>
      <c r="D27" s="70" t="s">
        <v>149</v>
      </c>
      <c r="E27" s="71" t="s">
        <v>11</v>
      </c>
      <c r="F27" s="72">
        <v>12</v>
      </c>
      <c r="G27" s="73"/>
      <c r="H27" s="74">
        <f t="shared" si="4"/>
        <v>0</v>
      </c>
    </row>
    <row r="28" spans="2:8" ht="90" x14ac:dyDescent="0.25">
      <c r="C28" s="69">
        <f t="shared" si="3"/>
        <v>16</v>
      </c>
      <c r="D28" s="100" t="s">
        <v>144</v>
      </c>
      <c r="E28" s="71" t="s">
        <v>11</v>
      </c>
      <c r="F28" s="72">
        <v>8</v>
      </c>
      <c r="G28" s="73"/>
      <c r="H28" s="74">
        <f t="shared" si="4"/>
        <v>0</v>
      </c>
    </row>
    <row r="29" spans="2:8" ht="315" x14ac:dyDescent="0.25">
      <c r="C29" s="69">
        <f t="shared" si="3"/>
        <v>17</v>
      </c>
      <c r="D29" s="98" t="s">
        <v>148</v>
      </c>
      <c r="E29" s="71" t="s">
        <v>11</v>
      </c>
      <c r="F29" s="72">
        <v>1</v>
      </c>
      <c r="G29" s="73"/>
      <c r="H29" s="74">
        <f t="shared" si="4"/>
        <v>0</v>
      </c>
    </row>
    <row r="30" spans="2:8" ht="45" x14ac:dyDescent="0.25">
      <c r="C30" s="69">
        <f t="shared" si="3"/>
        <v>18</v>
      </c>
      <c r="D30" s="70" t="s">
        <v>69</v>
      </c>
      <c r="E30" s="71" t="s">
        <v>11</v>
      </c>
      <c r="F30" s="72">
        <v>4</v>
      </c>
      <c r="G30" s="73"/>
      <c r="H30" s="74">
        <f t="shared" si="4"/>
        <v>0</v>
      </c>
    </row>
    <row r="31" spans="2:8" x14ac:dyDescent="0.25">
      <c r="C31" s="107" t="s">
        <v>52</v>
      </c>
      <c r="D31" s="108"/>
      <c r="E31" s="108"/>
      <c r="F31" s="108"/>
      <c r="G31" s="108"/>
      <c r="H31" s="59">
        <f>SUM(H13:H30)</f>
        <v>0</v>
      </c>
    </row>
  </sheetData>
  <mergeCells count="2">
    <mergeCell ref="C9:D9"/>
    <mergeCell ref="C31:G31"/>
  </mergeCells>
  <printOptions horizontalCentered="1"/>
  <pageMargins left="0.23622047244094491" right="0.23622047244094491" top="0.23622047244094491" bottom="0.74803149606299213" header="0.31496062992125984" footer="0.31496062992125984"/>
  <pageSetup paperSize="9" scale="71" fitToHeight="0" orientation="portrait" r:id="rId1"/>
  <headerFooter>
    <oddFooter>&amp;R&amp;P/&amp;N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BF5371BCDE0B3147A9B282521A74D8A3" ma:contentTypeVersion="5" ma:contentTypeDescription="Stvaranje novog dokumenta." ma:contentTypeScope="" ma:versionID="9a79b81ec85a43712fd5403336d2df98">
  <xsd:schema xmlns:xsd="http://www.w3.org/2001/XMLSchema" xmlns:xs="http://www.w3.org/2001/XMLSchema" xmlns:p="http://schemas.microsoft.com/office/2006/metadata/properties" xmlns:ns3="96fa0d47-a7af-48a5-8964-4aae49b595f9" xmlns:ns4="e3c5578a-d458-431b-9984-3645aa8f6967" targetNamespace="http://schemas.microsoft.com/office/2006/metadata/properties" ma:root="true" ma:fieldsID="fd66ad300e91527208d11ac706f9f76b" ns3:_="" ns4:_="">
    <xsd:import namespace="96fa0d47-a7af-48a5-8964-4aae49b595f9"/>
    <xsd:import namespace="e3c5578a-d458-431b-9984-3645aa8f6967"/>
    <xsd:element name="properties">
      <xsd:complexType>
        <xsd:sequence>
          <xsd:element name="documentManagement">
            <xsd:complexType>
              <xsd:all>
                <xsd:element ref="ns3:SharedWithUsers" minOccurs="0"/>
                <xsd:element ref="ns3:SharingHintHash" minOccurs="0"/>
                <xsd:element ref="ns3:SharedWithDetails" minOccurs="0"/>
                <xsd:element ref="ns4:MediaServiceMetadata" minOccurs="0"/>
                <xsd:element ref="ns4: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a0d47-a7af-48a5-8964-4aae49b595f9" elementFormDefault="qualified">
    <xsd:import namespace="http://schemas.microsoft.com/office/2006/documentManagement/types"/>
    <xsd:import namespace="http://schemas.microsoft.com/office/infopath/2007/PartnerControls"/>
    <xsd:element name="SharedWithUsers" ma:index="8"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Raspršivanje savjeta za zajedničko korištenje" ma:internalName="SharingHintHash" ma:readOnly="true">
      <xsd:simpleType>
        <xsd:restriction base="dms:Text"/>
      </xsd:simpleType>
    </xsd:element>
    <xsd:element name="SharedWithDetails" ma:index="10" nillable="true" ma:displayName="Detalji o zajedničkom korištenju"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3c5578a-d458-431b-9984-3645aa8f6967"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DAFED40-C1D0-4457-9654-6C3B30FB8D20}">
  <ds:schemaRefs>
    <ds:schemaRef ds:uri="http://schemas.microsoft.com/sharepoint/v3/contenttype/forms"/>
  </ds:schemaRefs>
</ds:datastoreItem>
</file>

<file path=customXml/itemProps2.xml><?xml version="1.0" encoding="utf-8"?>
<ds:datastoreItem xmlns:ds="http://schemas.openxmlformats.org/officeDocument/2006/customXml" ds:itemID="{2B700061-A499-4569-8EAD-E96728BAC1EB}">
  <ds:schemaRefs>
    <ds:schemaRef ds:uri="http://schemas.microsoft.com/office/2006/documentManagement/types"/>
    <ds:schemaRef ds:uri="http://schemas.microsoft.com/office/2006/metadata/properties"/>
    <ds:schemaRef ds:uri="96fa0d47-a7af-48a5-8964-4aae49b595f9"/>
    <ds:schemaRef ds:uri="http://purl.org/dc/terms/"/>
    <ds:schemaRef ds:uri="http://schemas.openxmlformats.org/package/2006/metadata/core-properties"/>
    <ds:schemaRef ds:uri="http://purl.org/dc/dcmitype/"/>
    <ds:schemaRef ds:uri="http://schemas.microsoft.com/office/infopath/2007/PartnerControls"/>
    <ds:schemaRef ds:uri="e3c5578a-d458-431b-9984-3645aa8f6967"/>
    <ds:schemaRef ds:uri="http://www.w3.org/XML/1998/namespace"/>
    <ds:schemaRef ds:uri="http://purl.org/dc/elements/1.1/"/>
  </ds:schemaRefs>
</ds:datastoreItem>
</file>

<file path=customXml/itemProps3.xml><?xml version="1.0" encoding="utf-8"?>
<ds:datastoreItem xmlns:ds="http://schemas.openxmlformats.org/officeDocument/2006/customXml" ds:itemID="{A8494752-3545-4066-A878-048E5683E3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fa0d47-a7af-48a5-8964-4aae49b595f9"/>
    <ds:schemaRef ds:uri="e3c5578a-d458-431b-9984-3645aa8f69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20</vt:i4>
      </vt:variant>
    </vt:vector>
  </HeadingPairs>
  <TitlesOfParts>
    <vt:vector size="30" baseType="lpstr">
      <vt:lpstr>PRIZEMLJE - A</vt:lpstr>
      <vt:lpstr>I. KAT - A</vt:lpstr>
      <vt:lpstr>II. KAT - A</vt:lpstr>
      <vt:lpstr>III. KAT - A</vt:lpstr>
      <vt:lpstr>IV. KAT - A</vt:lpstr>
      <vt:lpstr>V. KAT - A</vt:lpstr>
      <vt:lpstr>PRIZEMLJE - B</vt:lpstr>
      <vt:lpstr>I. KAT - B</vt:lpstr>
      <vt:lpstr>II. KAT - B</vt:lpstr>
      <vt:lpstr>REKAPITULACIJA</vt:lpstr>
      <vt:lpstr>'I. KAT - A'!Print_Area</vt:lpstr>
      <vt:lpstr>'I. KAT - B'!Print_Area</vt:lpstr>
      <vt:lpstr>'II. KAT - A'!Print_Area</vt:lpstr>
      <vt:lpstr>'II. KAT - B'!Print_Area</vt:lpstr>
      <vt:lpstr>'III. KAT - A'!Print_Area</vt:lpstr>
      <vt:lpstr>'IV. KAT - A'!Print_Area</vt:lpstr>
      <vt:lpstr>'PRIZEMLJE - A'!Print_Area</vt:lpstr>
      <vt:lpstr>'PRIZEMLJE - B'!Print_Area</vt:lpstr>
      <vt:lpstr>REKAPITULACIJA!Print_Area</vt:lpstr>
      <vt:lpstr>'V. KAT - A'!Print_Area</vt:lpstr>
      <vt:lpstr>'I. KAT - A'!Print_Titles</vt:lpstr>
      <vt:lpstr>'I. KAT - B'!Print_Titles</vt:lpstr>
      <vt:lpstr>'II. KAT - A'!Print_Titles</vt:lpstr>
      <vt:lpstr>'II. KAT - B'!Print_Titles</vt:lpstr>
      <vt:lpstr>'III. KAT - A'!Print_Titles</vt:lpstr>
      <vt:lpstr>'IV. KAT - A'!Print_Titles</vt:lpstr>
      <vt:lpstr>'PRIZEMLJE - A'!Print_Titles</vt:lpstr>
      <vt:lpstr>'PRIZEMLJE - B'!Print_Titles</vt:lpstr>
      <vt:lpstr>REKAPITULACIJA!Print_Titles</vt:lpstr>
      <vt:lpstr>'V. KAT - A'!Print_Titles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Makso Herman</cp:lastModifiedBy>
  <cp:revision/>
  <dcterms:created xsi:type="dcterms:W3CDTF">2019-02-07T12:08:34Z</dcterms:created>
  <dcterms:modified xsi:type="dcterms:W3CDTF">2020-12-14T13:00:37Z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0x010100BF5371BCDE0B3147A9B282521A74D8A3</vt:lpwstr>
  </property>
</Properties>
</file>