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robnjak\Google Drive\NABAVA - ReC-IMI\Digestori\prethodno_savjetovanje\"/>
    </mc:Choice>
  </mc:AlternateContent>
  <bookViews>
    <workbookView xWindow="0" yWindow="0" windowWidth="28800" windowHeight="12300"/>
  </bookViews>
  <sheets>
    <sheet name="Teh.specifikacije"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00" i="1" l="1"/>
  <c r="J98" i="1"/>
  <c r="J96" i="1"/>
  <c r="J94" i="1"/>
  <c r="J92" i="1"/>
  <c r="J90" i="1"/>
  <c r="J88" i="1"/>
  <c r="J86" i="1"/>
  <c r="J84" i="1"/>
  <c r="J83" i="1"/>
  <c r="J82" i="1"/>
  <c r="J79" i="1"/>
  <c r="J77" i="1"/>
  <c r="J74" i="1"/>
  <c r="J72" i="1"/>
  <c r="J70" i="1"/>
  <c r="J68" i="1"/>
  <c r="J66" i="1"/>
  <c r="J63" i="1"/>
  <c r="J61" i="1"/>
  <c r="J58" i="1"/>
  <c r="J55" i="1"/>
  <c r="J53" i="1"/>
  <c r="J51" i="1"/>
  <c r="J48" i="1"/>
  <c r="J45" i="1"/>
  <c r="J43" i="1"/>
  <c r="J41" i="1"/>
  <c r="J38" i="1"/>
  <c r="J32" i="1"/>
  <c r="J35" i="1"/>
  <c r="J29" i="1"/>
  <c r="J101" i="1" l="1"/>
  <c r="J102" i="1" l="1"/>
  <c r="J103" i="1" s="1"/>
</calcChain>
</file>

<file path=xl/sharedStrings.xml><?xml version="1.0" encoding="utf-8"?>
<sst xmlns="http://schemas.openxmlformats.org/spreadsheetml/2006/main" count="224" uniqueCount="152">
  <si>
    <t>Red.
Broj</t>
  </si>
  <si>
    <t>Naziv stavke</t>
  </si>
  <si>
    <t>Jedinica
mjere</t>
  </si>
  <si>
    <t>Količina</t>
  </si>
  <si>
    <t>Jedinična cijena po 
jedinici (HRK)</t>
  </si>
  <si>
    <t>Cijena 
ukupno za stavku (HRK)</t>
  </si>
  <si>
    <t>1.</t>
  </si>
  <si>
    <t>2.</t>
  </si>
  <si>
    <t>3.</t>
  </si>
  <si>
    <t>4.</t>
  </si>
  <si>
    <t>5.</t>
  </si>
  <si>
    <t>6.</t>
  </si>
  <si>
    <t>7.</t>
  </si>
  <si>
    <t>Laboratorij 4.1 (Radiobiologija)</t>
  </si>
  <si>
    <t>1.1.</t>
  </si>
  <si>
    <t>Digestor opće namjene</t>
  </si>
  <si>
    <t>Laboratorij 4.3 (Istraživanje i razvoj)</t>
  </si>
  <si>
    <t>2.1.</t>
  </si>
  <si>
    <t>Laboratorij za sintezu nanomaterijala</t>
  </si>
  <si>
    <t>3.1.</t>
  </si>
  <si>
    <t>4.1.</t>
  </si>
  <si>
    <t>5.1.</t>
  </si>
  <si>
    <t>5.2.</t>
  </si>
  <si>
    <t>5.3.</t>
  </si>
  <si>
    <t>Medicina rada</t>
  </si>
  <si>
    <t>Mutageneza</t>
  </si>
  <si>
    <t>Organska i analitička kemija</t>
  </si>
  <si>
    <t>6.1.</t>
  </si>
  <si>
    <t>7.1.</t>
  </si>
  <si>
    <t>7.2.</t>
  </si>
  <si>
    <t>7.3.</t>
  </si>
  <si>
    <t>8.</t>
  </si>
  <si>
    <t>8.1.</t>
  </si>
  <si>
    <t>9.</t>
  </si>
  <si>
    <t>9.1.</t>
  </si>
  <si>
    <t>9.2.</t>
  </si>
  <si>
    <t>10.</t>
  </si>
  <si>
    <t>10.1.</t>
  </si>
  <si>
    <t>Biokemija (Laboratorij 2.1.B, visokotoksični otrovi, organska sinteza)</t>
  </si>
  <si>
    <t>Laboratorij za organsku sintezu</t>
  </si>
  <si>
    <t>Laboratorij toksikologija (T.1. i T.2.)</t>
  </si>
  <si>
    <t>Zračenje</t>
  </si>
  <si>
    <t>10.2.</t>
  </si>
  <si>
    <t>10.3.</t>
  </si>
  <si>
    <t>10.4.</t>
  </si>
  <si>
    <t>10.5.</t>
  </si>
  <si>
    <t>11.</t>
  </si>
  <si>
    <t>11.1.</t>
  </si>
  <si>
    <t>11.2.</t>
  </si>
  <si>
    <t>12.</t>
  </si>
  <si>
    <t>12.1.</t>
  </si>
  <si>
    <t>12.2.</t>
  </si>
  <si>
    <t>12.3.</t>
  </si>
  <si>
    <t>12.4.</t>
  </si>
  <si>
    <t>12.5.</t>
  </si>
  <si>
    <t>12.6.</t>
  </si>
  <si>
    <t>12.7.</t>
  </si>
  <si>
    <t>12.8.</t>
  </si>
  <si>
    <t>12.9.</t>
  </si>
  <si>
    <t>12.10.</t>
  </si>
  <si>
    <t>12.11.</t>
  </si>
  <si>
    <t>Digestor posebne namjene</t>
  </si>
  <si>
    <t>Higijena okoliša</t>
  </si>
  <si>
    <t>Molekulska toksikologija</t>
  </si>
  <si>
    <t>Set lokalnog odsisa s pomičnom
 odsisnom rukom i napom (kupolom)</t>
  </si>
  <si>
    <t>komad</t>
  </si>
  <si>
    <t>komplet</t>
  </si>
  <si>
    <t>Ukupna  cijena ponude bez PDV-a:</t>
  </si>
  <si>
    <t>Iznos PDV-a:</t>
  </si>
  <si>
    <t>Ukupna cijena ponude s PDV-om:</t>
  </si>
  <si>
    <t>TROŠKOVNIK</t>
  </si>
  <si>
    <t>OPĆI UVJETI</t>
  </si>
  <si>
    <t>DIGESTORI:</t>
  </si>
  <si>
    <t>•</t>
  </si>
  <si>
    <t xml:space="preserve">teleskopska vrata s horizontalnim kliznim poljima od sigurnosnog stakla </t>
  </si>
  <si>
    <t>Spajanje i puštanje u pogon digestora do pune uporabne gotovosti</t>
  </si>
  <si>
    <t>Upute o korištenju na hrvatskom ili engleskom jeziku za svaki digestor</t>
  </si>
  <si>
    <t>Digestori se isporučuju s navedenim priključcima za struju, vodu, odvod, vakuum/plinove</t>
  </si>
  <si>
    <t>u kombinaciji s čeličnim limom, galvaniziran i zaštićen elektrostatskim nanošenjem epoxy praškastog premaza</t>
  </si>
  <si>
    <t>Digestori se postavljaju u prostor svjetla visine 300 cm (± 10 mm)</t>
  </si>
  <si>
    <t>radne plohe: tipska ploča od lijevane keramike iz jednog komada, s uzdignutim rubovima ukupne debljine minimalno 33 mm,</t>
  </si>
  <si>
    <t xml:space="preserve">polipropilen s uzdignutim rubovima ukupne debljine minimalno 37 mm </t>
  </si>
  <si>
    <t>obloga unutrašnjosti radnog dijela: veliki paneli od materijala koji ne korodira</t>
  </si>
  <si>
    <t>Digestori se spajaju na postojeći cjevovod i ventilatore - obuhvaćen strojarskim projektom</t>
  </si>
  <si>
    <t>Sigurnosni sustav zaštite kliznih vrata od proklizavanja, protuuteg s kemijski rezistentnom remenicom za otvaranje i zatvaranje prednjih kliznih vrata</t>
  </si>
  <si>
    <t>Uz svaki digestor obavezno dostaviti radionički nacrt istovjetan traženoj tehničkoj specifikaciji digestora</t>
  </si>
  <si>
    <t xml:space="preserve">Materijal izrade: </t>
  </si>
  <si>
    <t>Digestori se isporučuju sa pripremom za spajanje na ventilaciju, priključak za ispušni zrak promjera 250 mm.</t>
  </si>
  <si>
    <t xml:space="preserve">Digestor za odsis </t>
  </si>
  <si>
    <t>Digestor za odsis</t>
  </si>
  <si>
    <t>Napa od polipropilena
Dimenzija ( ŠxDxV): 2100 x 600 x 300 mm
Unutarnja zračna zavjesa sa otvorima za zrak za veliku brzinu usisavanja.
Priključak za ispušni zrak promjera 250 mm.</t>
  </si>
  <si>
    <t>Odsisna mobilna ruka izgrađena do polipropilena i eloksiranog aluminija, maksimalni domet ruke 1300 mm.  
Uključuje integrirani upravljački ventil.
Promjer sustava cijevi 75 mm.</t>
  </si>
  <si>
    <t xml:space="preserve">tijelo ormara: bočne i stražnje stranice izrađene od 3-slojne oplemenjene iverice extra kvalitete, klasa E1, debljine minimalno 19 mm </t>
  </si>
  <si>
    <t>1 x širine 900 mm, dubine 550 mm  sa dvoja puna vrata i jednom policom minimalna nosivost police 30 kg, aluminijskim ručkicama.
Podpultni ormarići izrađeni od iverala, svi rubovi su zaštićeni ABS trakom, bočne i prednje stranice podpultnih ormarića izrađene od 3-slojne oplemenjene iverice extra kvalitete, klasa E1, debljine minimalno 19 mm, zadnja stranica je vlagootporni mediapan minimalne debljine 4 mm sa 4 nivelacijske stopice.</t>
  </si>
  <si>
    <t>Sanitarni priključci:
1 x hladna voda,  1 x vakuum,1 x odvod u tehnološku kanalizaciju s odljevom i mini koritom od polipropilena u unutrašnjem stražnjem dijelu digestora.
Potporna konstrukcija digestora: fiksni podpultni ormarići:
1 x širine 600 mm, dubine 550 mm  sa jednim punim vratima i jednom policom minimalne nosivost police 30 kg, aluminijskom ručkicom.
1 x širine 900 mm, dubine 550 mm  sa dvoja puna vrata i jednom policom minimalna nosivost police 30 kg, aluminijskim ručkicama.
Podpultni ormarići izrađeni od iverala, svi rubovi su zaštićeni ABS trakom, bočne i prednje stranice podpultnih ormarića izrađene od 3-slojne oplemenjene iverice extra kvalitete, klasa E1, debljine minimalno 19 mm, zadnja stranica je vlagootporni mediapan minimalne debljine 4 mm sa 4 nivelacijske stopice.</t>
  </si>
  <si>
    <t>Sanitarni priključci:
1 x hladna voda, 1x plin, 1 x vakuum,1 x odvod u tehnološku kanalizaciju s odljevom i mini koritom od polipropilena u unutrašnjem stražnjem dijelu digestora.
Potporna konstrukcija digestora: fiksni podpultni ormarići:
1 x širine 600 mm, dubine 550 mm  sa jednim punim vratima i jednom policom minimalne nosivost police 30 kg, aluminijskom ručkicom.
1 x širine 900 mm, dubine 550 mm  sa dvoja puna vrata i jednom policom minimalna nosivost police 30 kg, aluminijskim ručkicama.
Podpultni ormarići izrađeni od iverala, svi rubovi su zaštićeni ABS trakom, bočne i prednje stranice podpultnih ormarića izrađene od 3-slojne oplemenjene iverice extra kvalitete, klasa E1, debljine minimalno 19 mm, zadnja stranica je vlagootporni mediapan minimalne debljine 4 mm sa 4 nivelacijske stopice.</t>
  </si>
  <si>
    <t>Sanitarni priključci:
1 x hladna voda, 1 x plin,1 x sisaljka na vodeni mlaz, 1 x odvod u tehnološku kanalizaciju s odljevom i mini koritom od polipropilena u unutrašnjem stražnjem dijelu digestora.
Potporna konstrukcija digestora: fiksni podpultni ormarići:
2 x širine 900 mm, dubine 550 mm  sa dvojim punim vratima i dvijema policama minimalne nosivost police 30 kg, aluminijskom ručkicom.
Podpultni ormarići izrađeni od iverala, svi rubovi su zaštićeni ABS trakom, bočne i prednje stranice podpultnih ormarića izrađene od 3-slojne oplemenjene iverice extra kvalitete, klasa E1, debljine minimalno 19 mm, zadnja stranica je vlagootporni mediapan minimalne debljine 4 mm sa 4 nivelacijske stopice</t>
  </si>
  <si>
    <t>Mikropocesorska kontrola i sustav nadzora zraka s uključenom klapnom (prigušivačem) za digestor s promjenjivim volumenom zraka.
Uključen zaslon i upravljačka ploča za vizualne i zvučne alarmne signale smještena u bočnom stupu digestora.
Električne instalacije:
Električna instalacija s prednje vanjske strane digestora 2 x 230V, 16 A utičnica; 2 x 230 V, 16 A unutar digestora; interna rasvjeta s uključenom lampom koja štedi energiju. 
Sanitarni priključci:
1 x hladna voda, 1 x plin, 1 x sisaljka na vodeni mlaz, 1 x odvod u tehnološku kanalizaciju s odljevom i 1 x sudoper dim. 400 x 400 x 250 mm od tehničke keramike u radnoj ploči digestora.
Potporna konstrukcija digestora: fiksni podpultni ormarić:
1 x širine 1200 mm, dubine 550 mm sa dvojim punim vratima i dvijema policama minimalne nosivost police 30 kg, aluminijskom ručkicom.
Podpultni ormarić izrađen od iverala, svi rubovi su zaštićeni ABS trakom, bočne i prednje stranice podpultnih ormarića izrađene od 3-slojne oplemenjene iverice extra kvalitete, klasa E1, debljine minimalno 19 mm, zadnja stranica je vlagootporni mediapan minimalne debljine 4 mm sa 4 nivelacijske stopice.</t>
  </si>
  <si>
    <t>Sanitarni priključci:
1 x hladna voda, 1 x vakuum, 1 x sisaljka na vodeni mlaz, 1 x tehnički plin, 1 x zemni plin, 1 x komprimirani zrak, 1 x odvod u tehnološku kanalizaciju s odljevom i mini koritom od polipropilena u unutrašnjem stražnjem dijelu digestora.
Potporna konstrukcija digestora: fiksni podpultni ormarić:
1 x širine 1200 mm, dubine 550 mm sa dvojim punim vratima i dvijema policama minimalne nosivost police 30 kg, aluminijskom ručkicom.
Podpultni ormarić izrađen od iverala, svi rubovi su zaštićeni ABS trakom, bočne i prednje stranice podpultnih ormarića izrađene od 3-slojne oplemenjene iverice extra kvalitete, klasa E1, debljine minimalno 19 mm, zadnja stranica je vlagootporni mediapan minimalne debljine 4 mm sa 4 nivelacijske stopice.</t>
  </si>
  <si>
    <t>Temperaturne otpornosti: 110⁰C
Vlažnost: 100% rela. vlažnost
Upotreba: Aerosoli i prašina
1 x Filter s aktivnim ugljenom dimenzije (ŠxDxV): 610 x 610 x 300 mm (tolerancija ± 3 mm).
Nominalnog volumen zraka: min. 1700 m³ / h
Temperaturne otpornosti: 40⁰C
Vlažnost: 70% rela. vlažnost
Upotreba:  zapaljive tekućine
Električne instalacije:
Električna instalacija s prednje vanjske strane digestora 2 x 230V, 16 A utičnica;  interna rasvjeta s uključenom lampom koja štedi energiju.
Sanitarni priključci:
1 x hladna voda,  1 x plin,1 x odvod u tehnološku kanalizaciju s odljevom i ugrađenim mini sudoperom za neaktivnu vodu (zavaren u radnu ploču )
Potporna konstrukcija digestora: čelični okvir širine 1200 mm ( H- okvir, čvrsto zavaren); uključuje: 1 x ladicu za odlaganje koja se može držati od čeličnog lima za zamjenu zaštite od olova, 2 x diferencijalna manometra (za prikaz stupnja zasićenosti filtera)</t>
  </si>
  <si>
    <t>Tehničke specifikacije /opis</t>
  </si>
  <si>
    <t>Referenca na tehničku dokumentaciju
(naziv dokumenta
i broj stranice;
vidi točku 2.3. DON-a)</t>
  </si>
  <si>
    <t>Ponuđene specifikacije (potvrditi odgovara li ponuđeni proizvod traženim tehničkim specifikacijama/ opisu upisivanjem „DA“ ili „NE“; vidi točku 2.3. DON-a)</t>
  </si>
  <si>
    <t>KRITERIJ ZA ODABIR PONUDE</t>
  </si>
  <si>
    <t>mjeseci:</t>
  </si>
  <si>
    <t>Jamstveni rok predmeta nabave</t>
  </si>
  <si>
    <r>
      <t xml:space="preserve">Ponuđeni jamstveni rok:
</t>
    </r>
    <r>
      <rPr>
        <sz val="12"/>
        <color rgb="FF000000"/>
        <rFont val="Calibri"/>
        <family val="2"/>
      </rPr>
      <t>(sukladno točki 7.4. DON-a)</t>
    </r>
  </si>
  <si>
    <t>Jednakovrijednost normi ili rješenja propisanih ovim tehničkim specifikacijama ponuditelj dokazuje u skladu s "Općom odredbom o jednakovrijednosti" propisanom točkom 2.5. Dokumentacije o nabavi</t>
  </si>
  <si>
    <t>Oprema i priključci digestora moraju zadovoljavati standarde HRN EN 14175-1-3,6 ili jednakovrijedne norme; HRN EN 14175 -7 ili jednakovrijedne norme (gdje se zahtjeva)</t>
  </si>
  <si>
    <t>Digestori moraju imati aktivnu tehnologiju kontrole protoka zraka održavajući sigurnost korisnika sukladno zahtjevima standarda HRN EN 14175 ili jednkovrijednoj normi (sukladno stavci)</t>
  </si>
  <si>
    <t>Vizualni i zvučni alarma koji se aktivira kad vrijednost ispušnog zraka padne ispod postavljenog minimalnog volumena prema HRN EN 14175 ili jednkovrijednoj normi (sukladno stavci), i kad se vrata digestora otvore iznad maksimalno dozvoljene visine (500 mm)</t>
  </si>
  <si>
    <t>Sukladan Europskim standardima HRN EN 14175 -1 ili jednkovrijedno ____________, HRN EN 14175 -2 ili jednkovrijedno ____________, HRN EN 14175 -3 ili jednkovrijedno ____________, HRN EN 14175 -6 ili jednkovrijedno ____________.
Fiksni protok zraka.
Dimenzije: (ŠxDxV) :1500 x 900 x 2700 mm (tolerancija ± 3 mm).
Radna površina - polipropilen minimalne debljine 30 mm s uzdignutim rubom minimalne debljine 37 mm.
Unutrašnji bočni zidovi digestora od materijala koji ne korodira.
Otvaranje vertikalno + horizontalno, ugrađeno sigurnosno staklo.
Sigurnosni sustav zaštite kliznih vrata od proklizavanja, protuuteg s kemijski rezistentnom remenicom za otvaranje i zatvaranje prednjih kliznih vrata.
Električne instalacije:
Električna instalacija s prednje vanjske strane digestora 3 x 230V, 16 A utičnica;  interna rasvjeta s uključenom lampom koja štedi energiju.
Sanitarni priključci:
1 x hladna voda,  1 x plin,1 x odvod u tehnološku kanalizaciju s odljevom i mini koritom od polipropilena u unutrašnjem stražnjem dijelu digestora.
Potporna konstrukcija digestora: fiksni podpultni ormarići:
1 x širine 600 mm, dubine 550 mm  sa jednim punim vratima i jednom policom minimalne nosivost police 30 kg, aluminijskom ručkicom.</t>
  </si>
  <si>
    <t>Sukladan Europskim standardima HRN EN 14175 -1 ili jednkovrijedno ____________, HRN  EN 14175 -2 ili jednkovrijedno ____________, HRN EN 14175 -3 ili jednkovrijedno ____________, HRN EN 14175 -6 ili jednkovrijedno ____________.
Fiksni protok zraka.
Dimenzije: (ŠxDxV) :1500 x 900 x 2700 mm (tolerancija ± 3 mm).
Radna površina - polipropilen minimalne debljine 30 mm s uzdignutim rubom minimalne debljine 37 mm.
Unutrašnji bočni zidovi digestora od materijala koji ne korodira.
Otvaranje vertikalno + horizontalno, ugrađeno sigurnosno staklo.
Sigurnosni sustav zaštite kliznih vrata od proklizavanja, protuuteg s kemijski rezistentnom remenicom za otvaranje i zatvaranje prednjih kliznih vrata.
Digestor mora imati aktivnu tehnologiju kontrole protoka zraka pri čemu je maksimalna količina izmjene zraka za digestor širine 1500 mm iznosi 430 m³/h ili manje održavajući sigurnost korisnika sukladno zahtjevima HRN EN 14175 ili jednkovrijedno ____________.
Digestor mora imati ionizacijske elektrode integrirane u radnu površinu i na bočnim stranama vrata digestora kako bi osigurao sigurni odsis statički nabijene prašine iz unutarnjeg radnog prostora.
Električne instalacije:
Električna instalacija s prednje vanjske strane digestora 2 x 230V, 16 A utičnica; 1 x 230 V, 16 A unutar digestora; interna rasvjeta s uključenom lampom koja štedi energiju.</t>
  </si>
  <si>
    <t>Sukladan Europskim standardima HRN EN 14175 -1 ili jednkovrijedno ____________, HRN  EN 14175 -2 ili jednkovrijedno ____________, HRN EN 14175 -3 ili jednkovrijedno ____________, HRN EN 14175 -6 ili jednkovrijedno ____________.
Varijabilni protok zraka.
Dimenzije: (ŠxDxV) :1200 x 900 x 2700 mm (tolerancija ± 3 mm).
Radna površina - tehnička keramika kao kemijski i termički inertan materijal otporan na kemikalije (kiseline, lužine, otapala) ispitana sukladno normama HRN EN ISO 10545-13 ili jednkovrijedno ____________, HRN EN ISO 10545-14 ili jednkovrijedno ____________, termički stabilna, negoriva sukladno HRN EN 13501-1 ili jednkovrijedno ____________, HRN DIN 4102 ili jednkovrijedno ____________, minimalne debljine 26 mm s uzdignutim rubom minimalne debljine 33 mm.
Unutrašnji bočni zidovi digestora od materijala koji ne korodira.
Otvaranje vertikalno + horizontalno, ugrađeno sigurnosno staklo.
Sigurnosni sustav zaštite kliznih vrata od proklizavanja, protuuteg s kemijski rezistentnom remenicom za otvaranje i zatvaranje prednjih kliznih vrata.
Automatska regulacija količine odsisnog zraka u ovisnosti o otvorenosti digestora.</t>
  </si>
  <si>
    <t>Mikropocesorska kontrola i sustav nadzora zraka s uključenom klapnom (prigušivačem) za digestor s promjenjivim volumenom zraka
Uključen zaslon i upravljačka ploča za vizualne i zvučne alarmne signale smještena u bočnom stupu digestora
Električne instalacije:
Električna instalacija s prednje vanjske strane digestora 2 x 230V, 16 A utičnica; 2 x 230 V, 16 A unutar digestora; interna rasvjeta s uključenom lampom koja štedi energiju.
Sanitarni priključci:
1 x hladna voda, 1x plin, 1 x vakuum, 1x demi voda, 1 x odvod u tehnološku kanalizaciju s odljevom i mini koritom od polipropilena u unutrašnjem stražnjem dijelu digestora.
Potporna konstrukcija digestora: fiksni podpultni ormarići za skladištenje i čuvanje kiselina i lužina sukladan normama HRN EN 16121 ili jednkovrijedno ____________ i HRN EN 16122 ili jednkovrijedno ____________:
2 x širine 600 mm, dubine 550 mm sa jednim punim vratima i dvije izvlačne police sa kadicom od polipropilena da sakupljaju eventualno prolivene kiseline ili lužine, minimalne nosivost police 20 kg, aluminijskim ručkicama.
Podpultni ormarići izrađeni od iverala, svi rubovi su zaštićeni ABS trakom, bočne i prednje stranice podpultnih ormarića izrađene od 3-slojne oplemenjene iverice extra kvalitete, klasa E1, debljine minimalno 19 mm, zadnja stranica je vlagootporni mediapan minimalne debljine 4 mm sa 4 nivelacijske stopice.</t>
  </si>
  <si>
    <t>Sukladan Europskim standardima HRN EN 14175 -1 ili jednkovrijedno ____________, HRN  EN 14175 -2 ili jednkovrijedno ____________, HRN EN 14175 -3 ili jednkovrijedno ____________, HRN EN 14175 -6 ili jednkovrijedno ____________.
Fiksni protok zraka.
Dimenzije: (ŠxDxV) :1800 x 900 x 2700 mm (tolerancija ± 3 mm).
Radna površina - tehnička keramika kao kemijski i termički inertan materijal otporan na kemikalije (kiseline, lužine, otapala) ispitana sukladno normama HRN EN ISO 10545-13 ili jednkovrijedno ____________, HRN EN ISO 10545-14 ili jednkovrijedno ____________, termički stabilna, negoriva sukladno HRN EN 13501-1 ili jednkovrijedno ____________, HRN DIN 4102 ili jednkovrijedno ____________, minimalne debljine 26 mm s uzdignutim rubom minimalne debljine 33 mm.
Unutrašnji bočni zidovi digestora od materijala koji ne korodira.
Otvaranje vertikalno + horizontalno, ugrađeno sigurnosno staklo.
Sigurnosni sustav zaštite kliznih vrata od proklizavanja, protuuteg s kemijski rezistentnom remenicom za otvaranje i zatvaranje prednjih kliznih vrata.
Električne instalacije:
Električna instalacija s prednje vanjske strane digestora 2 x 230V, 16 A utičnica; 2 x 230 V, 16 A unutar digestora; interna rasvjeta s uključenom lampom koja štedi energiju.</t>
  </si>
  <si>
    <t>Sanitarni priključci:
1 x hladna voda, 1 x plin,1 x odvod u tehnološku kanalizaciju s odljevom i mini koritom od polipropilena u unutrašnjem stražnjem dijelu digestora.
Potporna konstrukcija digestora: čelični okvir širine 1800 mm ( H- okvir)
1 x podpultni ormarići za skladištenje i čuvanje kiselina i lužina sukladan normama HRN EN 16121 ili jednkovrijedno ____________ i HRN EN 16122 ili jednkovrijedno ____________; širine 845 mm, dubine 550 mm sa dvojim punim vratima i dvije izvlačne police sa kadicom od polipropilena da sakupljaju eventualno prolivene kiseline ili lužine, minimalne nosivost police 20 kg, aluminijskim ručkicama.
Podpultni ormarić izrađen od iverala, svi rubovi su zaštićeni ABS trakom, bočne i prednje stranice podpultnih ormarića izrađene od 3-slojne oplemenjene iverice extra kvalitete, klasa E1, debljine minimalno 19 mm, zadnja stranica je vlagootporni mediapan minimalne debljine 4 mm sa 4 nivelacijske stopice.
1 x sigurnosni podpultni ormarić za skladištenje zapaljivih kemikalija sukladan normi HRN EN 14 470-1 ili jednkovrijedno ____________, otporan na požar 90 minuta; Vanjskih dimenzija (ŠxDxV): 888 x 593 x 631 mm (tolerancija ± 3 mm).
Dvoja puna vrata s jednim automatskim izvlačenjem ladice, ormarić opremljen: 1x izvlačna ladica od čeličnog lima, 1x uložak s perforiranim pločama od čeličnog lima.</t>
  </si>
  <si>
    <t xml:space="preserve">Sukladan Europskim standardima HRN EN 14175 -1 ili jednkovrijedno ____________, HRN  EN 14175 -2 ili jednkovrijedno ____________, HRN EN 14175 -3 ili jednkovrijedno ____________, HRN EN 14175 -6 ili jednkovrijedno ____________.
Fiksni protok zraka.
Dimenzije: (ŠxDxV) :1800 x 900 x 2700 mm (tolerancija ± 3 mm).
Radna površina - tehnička keramika kao kemijski i termički inertan materijal otporan na kemikalije (kiseline, lužine, otapala) ispitana sukladno normama EN ISO 10545-13 ili jednkovrijedno ____________, HRN EN ISO 10545-14 ili jednkovrijedno ____________, termički stabilna, negoriva sukladno HRN EN 13501-1 ili jednkovrijedno ____________,HRN DIN 4102 ili jednkovrijedno ____________, minimalne debljine 26 mm s uzdignutim rubom minimalne debljine 33 mm.
Unutrašnji bočni zidovi digestora od materijala koji ne korodira.
Otvaranje vertikalno + horizontalno, ugrađeno sigurnosno staklo.
Sigurnosni sustav zaštite kliznih vrata od proklizavanja, protuuteg s kemijski rezistentnom remenicom za otvaranje i zatvaranje prednjih kliznih vrata.
Električne instalacije:
Električna instalacija s prednje vanjske strane digestora 2 x 230V, 16 A utičnica; 2 x 230 V, 16 A unutar digestora; interna rasvjeta s uključenom lampom koja štedi energiju. </t>
  </si>
  <si>
    <t>Sukladan Europskim standardima HRN EN 14175 -1 ili jednkovrijedno ____________,HRN  EN 14175 -2 ili jednkovrijedno ____________, HRN EN 14175 -3 ili jednkovrijedno ____________, HRN EN 14175 -6 ili jednkovrijedno ____________.
Varijablni protok zraka.
Dimenzije: (ŠxDxV) :1200 x 900 x 2700 mm (tolerancija ± 3 mm).
Radna površina - tehnička keramika kao kemijski i termički inertan materijal otporan na kemikalije (kiseline, lužine, otapala) ispitana sukladno normama HRN EN ISO 10545-13 ili jednkovrijedno ____________, HRN EN ISO 10545-14 ili jednkovrijedno ____________, termički stabilna, negoriva sukladno HRN EN 13501-1 ili jednkovrijedno ____________, HRN DIN 4102 ili jednkovrijedno ____________, minimalne debljine 26 mm s uzdignutim rubom minimalne debljine 33 mm.
Unutrašnji bočni zidovi digestora od materijala koji ne korodira.
Otvaranje vertikalno + horizontalno, ugrađeno sigurnosno staklo.
Sigurnosni sustav zaštite kliznih vrata od proklizavanja, protuuteg s kemijski rezistentnom remenicom za otvaranje i zatvaranje prednjih kliznih vrata.
Automatska regulacija količine odsisnog zraka u ovisnosti o otvorenosti digestora.</t>
  </si>
  <si>
    <t>Sukladan Europskim standardima HRN EN 14175 -1 ili jednkovrijedno ____________, HRN  EN 14175 -2 ili jednkovrijedno ____________, HRN EN 14175 -3 ili jednkovrijedno ____________, HRN EN 14175 -6 ili jednkovrijedno ____________.
Varijabilni protok zraka.
Dimenzije: (ŠxDxV) :1200 x 900 x 2700 mm (tolerancija ± 3 mm).
Radna površina - polipropilen minimalne debljine 30 mm s uzdignutim rubom minimalne debljine 37 mm.
Unutrašnji bočni zidovi digestora od materijala koji ne korodira.
Otvaranje vertikalno + horizontalno, ugrađeno sigurnosno staklo.
Sigurnosni sustav zaštite kliznih vrata od proklizavanja, protuuteg s kemijski rezistentnom remenicom za otvaranje i zatvaranje prednjih kliznih vrata.
Automatska regulacija količine odsisnog zraka u ovisnosti o otvorenosti digestora.
Mikropocesorska kontrola i sustav nadzora zraka s uključenom klapnom (prigušivačem) za digestor s promjenjivim volumenom zraka
Uključen zaslon i upravljačka ploča za vizualne i zvučne alarmne signale smještena u bočnom stupu digestora
Električne instalacije:
Električna instalacija s prednje vanjske strane digestora 2 x 230V, 16 A utičnica; 4 x 230 V, 16 A unutar digestora; interna rasvjeta s uključenom lampom koja štedi energiju</t>
  </si>
  <si>
    <t>Sukladan Europskim standardima HRN EN 14175 -1 ili jednkovrijedno ____________, HRN  EN 14175 -2 ili jednkovrijedno ____________, HRN EN 14175 -3 ili jednkovrijedno ____________, HRN EN 14175 -6 ili jednkovrijedno ____________.
Varijabilni protok zraka.
Dimenzije: (ŠxDxV) :1500 x 900 x 2700 mm (tolerancija ± 3 mm).
Radna površina - tehnička keramika kao kemijski i termički inertan materijal otporan na kemikalije (kiseline, lužine, otapala) ispitana sukladno normama HRN EN ISO 10545-13 ili jednkovrijedno ____________, HRN EN ISO 10545-14 ili jednkovrijedno ____________, termički stabilna, negoriva sukladno HRN EN 13501-1 ili jednkovrijedno ____________, HRN DIN 4102 ili jednkovrijedno ____________, minimalne debljine 26 mm s uzdignutim rubom minimalne debljine 33 mm.
Unutrašnji bočni zidovi digestora od materijala koji ne korodira.
Otvaranje vertikalno + horizontalno, ugrađeno sigurnosno staklo.
Sigurnosni sustav zaštite kliznih vrata od proklizavanja, protuuteg s kemijski rezistentnom remenicom za otvaranje i zatvaranje prednjih kliznih vrata.
Automatska regulacija količine odsisnog zraka u ovisnosti o otvorenosti digestora.
Mikropocesorska kontrola i sustav nadzora zraka s uključenom klapnom (prigušivačem) za digestor s promjenjivim volumenom zraka
Uključen zaslon i upravljačka ploča za vizualne i zvučne alarmne signale smještena u bočnom stupu digestora</t>
  </si>
  <si>
    <t>Električne instalacije:
Električna instalacija s prednje vanjske strane digestora 2 x 230V, 16 A utičnica; 2 x 230 V, 16 A unutar digestora; interna rasvjeta s uključenom lampom koja štedi energiju
Sanitarni priključci:
1 x hladna voda, 1 x vakuum, 1 x plin, 1 x odvod u tehnološku kanalizaciju s odljevom i mini koritom od polipropilena u unutrašnjem stražnjem dijelu digestora.
Potporna konstrukcija digestora: čelični okvir širine 1500 mm ( H- okvir)
1 x podpultni ormarići za skladištenje i čuvanje kiselina i lužina sukladan normama HRN EN 16121 ili jednkovrijedno ____________ i HRN EN 16122 ili jednkovrijedno ____________; širine 845 mm, dubine 550 mm sa dvojim punim vratima i dvije izvlačne police sa kadicom od polipropilena da sakupljaju eventualno prolivene kiseline ili lužine, minimalne nosivost police 20 kg, aluminijskim ručkicama.
Podpultni ormarić izrađen od iverala, svi rubovi su zaštićeni ABS trakom, bočne i prednje stranice podpultnih ormarića izrađene od 3-slojne oplemenjene iverice extra kvalitete, klasa E1, debljine minimalno 19 mm, zadnja stranica je vlagootporni mediapan minimalne debljine 4 mm sa 4 nivelacijske stopice.
1 x sigurnosni podpultni ormarić za skladištenje zapaljivih kemikalija 
sukladan normi HRN EN 14 470-1 ili jednkovrijedno ____________, otporan na požar 90 minuta; 
Vanjskih dimenazija (ŠxDxV): 601 x 593 x 631 mm (tolerancija ± 3 mm) s jednim punim vratima; opremljen: 1x ladica od čeličnog lima, 1x uložak s perforiranim pločama od čeličnog lima.</t>
  </si>
  <si>
    <t>Sukladan Europskim standardima HRN EN 14175 -1 ili jednkovrijedno ____________, HRN EN 14175 -2 ili jednkovrijedno ____________, HRN EN 14175 -3 ili jednkovrijedno ____________, HRN EN 14175 -6 ili jednkovrijedno ____________.
Varijabilni protok zraka.
Dimenzije: (ŠxDxV) :1500 x 900 x 2700 mm (tolerancija ± 3 mm).
Radna površina - tehnička keramika kao kemijski i termički inertan materijal otporan na kemikalije (kiseline, lužine, otapala) ispitana sukladno normama HRN EN ISO 10545-13 ili jednkovrijedno ____________, HRN EN ISO 10545-14 ili jednkovrijedno ____________, termički stabilna, negoriva sukladno HRN EN 13501-1 ili jednkovrijedno ____________, HRN DIN 4102 ili jednkovrijedno ____________, minimalne debljine 26 mm s uzdignutim rubom minimalne debljine 33 mm.
Unutrašnji bočni zidovi digestora od materijala koji ne korodira.
Otvaranje vertikalno + horizontalno, ugrađeno sigurnosno staklo.
Sigurnosni sustav zaštite kliznih vrata od proklizavanja, protuuteg s kemijski rezistentnom remenicom za otvaranje i zatvaranje prednjih kliznih vrata.
Automatska regulacija količine odsisnog zraka u ovisnosti o otvorenosti digestora.
Mikropocesorska kontrola i sustav nadzora zraka s uključenom klapnom (prigušivačem) za digestor s promjenjivim volumenom zraka
Uključen zaslon i upravljačka ploča za vizualne i zvučne alarmne signale smještena u bočnom stupu digestora</t>
  </si>
  <si>
    <t>Električne instalacije:
Električna instalacija s prednje vanjske strane digestora 2 x 230V, 16 A utičnica; 2 x 230 V, 16 A unutar digestora; interna rasvjeta s uključenom lampom koja štedi energiju
Sanitarni priključci:
1 x hladna voda, 1 x vakuum, 1 x plin, 1 x odvod u tehnološku kanalizaciju s odljevom i mini koritom od polipropilena u unutrašnjem stražnjem dijelu digestora.
Potporna konstrukcija digestora: čelični okvir širine 1500 mm ( H- okvir)
1 x podpultni ormarići za skladištenje i čuvanje kiselina i lužina sukladan normama HRN EN 16121 ili jednkovrijedno ____________ i HRN EN 16122 ili jednkovrijedno ____________; širine 845 mm, dubine 550 mm sa dvojim punim vratima i dvije izvlačne police sa kadicom od polipropilena da sakupljaju eventualno prolivene kiseline ili lužine, minimalne nosivost police 20 kg, aluminijskim ručkicama.
Podpultni ormarić izrađen od iverala, svi rubovi su zaštićeni ABS trakom, bočne i prednje stranice podpultnih ormarića izrađene od 3-slojne oplemenjene iverice extra kvalitete, klasa E1, debljine minimalno 19 mm, zadnja stranica je vlagootporni mediapan minimalne debljine 4 mm sa 4 nivelacijske stopice.
1 x sigurnosni podpultni ormarić za skladištenje zapaljivih kemikalija sukladan normi HRN EN 14 470-1 ili jednkovrijedno ____________, otporan na požar 90 minuta; Vanjskih dimenazija (ŠxDxV): 601 x 593 x 631 mm (tolerancija ± 3 mm) s jednim punim vratima; opremljen: 1x ladica od čeličnog lima, 1x uložak s perforiranim pločama od čeličnog lima.</t>
  </si>
  <si>
    <t>Sukladan Europskim standardima HRN EN 14175 -1 ili jednkovrijedno ____________, HRN  EN 14175 -2 ili jednkovrijedno ____________, HRN EN 14175 -3 ili jednkovrijedno ____________, HRN EN 14175 -6 ili jednkovrijedno ____________.
Varijabilni protok zraka.
Dimenzije: (ŠxDxV) :1200 x 900 x 2700 mm (tolerancija ± 3 mm).
Radna površina - tehnička keramika kao kemijski i termički inertan materijal otporan na kemikalije (kiseline, lužine, otapala) ispitana sukladno normama HRN EN ISO 10545-13 ili jednkovrijedno ____________, HRN EN ISO 10545-14 ili jednkovrijedno ____________, termički stabilna, negoriva sukladno HRN EN 13501-1 ili jednkovrijedno ____________, HRN DIN 4102 ili jednkovrijedno ____________, minimalne debljine 26 mm s uzdignutim rubom minimalne debljine 33 mm.
Unutrašnji bočni zidovi digestora od materijala koji ne korodira.
Otvaranje vertikalno + horizontalno, ugrađeno sigurnosno staklo.
Sigurnosni sustav zaštite kliznih vrata od proklizavanja, protuuteg s kemijski rezistentnom remenicom za otvaranje i zatvaranje prednjih kliznih vrata.
Automatska regulacija količine odsisnog zraka u ovisnosti o otvorenosti digestora.
Mikropocesorska kontrola i sustav nadzora zraka s uključenom klapnom (prigušivačem) za digestor s promjenjivim volumenom zraka
Uključen zaslon i upravljačka ploča za vizualne i zvučne alarmne signale smještena u bočnom stupu digestora</t>
  </si>
  <si>
    <t>Električne instalacije:
Električna instalacija s prednje vanjske strane digestora 2 x 230V, 16 A utičnica; 2 x 230 V, 16 A unutar digestora; interna rasvjeta s uključenom lampom koja štedi energiju
Sanitarni priključci:
1 x hladna voda, 1 x vakuum, 1 x plin, 1 x odvod u tehnološku kanalizaciju s odljevom i mini koritom od polipropilena u unutrašnjem stražnjem dijelu digestora.
Potporna konstrukcija digestora: čelični okvir širine 1200 mm ( H- okvir)
1 x podpultni ormarići za skladištenje i čuvanje kiselina i lužina sukladan normama HRN EN 16121 ili jednkovrijedno ____________ i HRN EN 16122 ili jednkovrijedno ____________; širine 545 mm, dubine 550 mm sa jednim punim vratima i dvije izvlačne police sa kadicom od polipropilena da sakupljaju eventualno prolivene kiseline ili lužine, minimalne nosivost police 20 kg, aluminijskim ručkicama.
Podpultni ormarić izrađen od iverala, svi rubovi su zaštićeni ABS trakom, bočne i prednje stranice podpultnih ormarića izrađene od 3-slojne oplemenjene iverice extra kvalitete, klasa E1, debljine minimalno 19 mm, zadnja stranica je vlagootporni mediapan minimalne debljine 4 mm sa 4 nivelacijske stopice.
1 x sigurnosni podpultni ormarić za skladištenje zapaljivih kemikalija sukladan normi HRN EN 14 470-1 ili jednkovrijedno ____________, otporan na požar 90 minuta; 
Vanjskih dimenazija (ŠxDxV): 601 x 593 x 631 mm (tolerancija ± 3 mm) s jednim punim vratima; opremljen: 1x ladica od čeličnog lima, 1x uložak s perforiranim pločama od čeličnog lima.</t>
  </si>
  <si>
    <t>Električne instalacije:
Električna instalacija s prednje vanjske strane digestora 2 x 230V, 16 A utičnica; 2 x 230 V, 16 A unutar digestora; interna rasvjeta s uključenom lampom koja štedi energiju
Sanitarni priključci:
1 x hladna voda, 1 x demi voda, 1 x vakuum, 1 x plin, 1 x odvod u tehnološku kanalizaciju s odljevom i mini koritom od polipropilena u unutrašnjem stražnjem dijelu digestora.
Potporna konstrukcija digestora: čelični okvir širine 1200 mm ( H- okvir)
1 x podpultni ormarići za skladištenje i čuvanje kiselina i lužina sukladan normama HRN EN 16121 ili jednkovrijedno ____________ i HRN EN 16122 ili jednkovrijedno ____________; širine 545 mm, dubine 550 mm sa jednim punim vratima i dvije izvlačne police sa kadicom od polipropilena da sakupljaju eventualno prolivene kiseline ili lužine, minimalne nosivost police 20 kg, aluminijskim ručkicama.
Podpultni ormarić izrađen od iverala, svi rubovi su zaštićeni ABS trakom, bočne i prednje stranice podpultnih ormarića izrađene od 3-slojne oplemenjene iverice extra kvalitete, klasa E1, debljine minimalno 19 mm, zadnja stranica je vlagootporni mediapan minimalne debljine 4 mm sa 4 nivelacijske stopice.
1 x sigurnosni podpultni ormarić za skladištenje zapaljivih kemikalija sukladan normi HRN EN 14 470-1 ili jednkovrijedno ____________, otporan na požar 90 minuta; Vanjskih dimenazija (ŠxDxV): 601 x 593 x 631 mm (tolerancija ± 3 mm) s jednim punim vratima; opremljen: 1x ladica od čeličnog lima, 1x uložak s perforiranim pločama od čeličnog lima.</t>
  </si>
  <si>
    <t>Sukladan Europskim standardima HRN EN 14175 -1 ili jednkovrijedno ____________, HRN  EN 14175 -2 ili jednkovrijedno ____________, HRN EN 14175 -3 ili jednkovrijedno ____________, HRN EN 14175 -6 ili jednkovrijedno ____________.
Varijabilni protok zraka.
Dimenzije: (ŠxDxV) :1200 x 900 x 2700 mm (tolerancija ± 3 mm).
Radna površina - tehnička keramika kao kemijski i termički inertan materijal otporan na kemikalije (kiseline, lužine, otapala) ispitana sukladno normama HRN EN ISO 10545-13 ili jednkovrijedno ____________, HRN EN ISO 10545-14 ili jednkovrijedno ____________, termički stabilna, negoriva sukladno HRN EN 13501-1 ili jednkovrijedno ____________, HRN DIN 4102 ili jednkovrijedno ____________, minimalne debljine 26 mm s uzdignutim rubom minimalne debljine 33 mm.
Unutrašnji bočni zidovi digestora od materijala koji ne korodira.
Otvaranje vertikalno   horizontalno, ugrađeno sigurnosno staklo.
Sigurnosni sustav zaštite kliznih vrata od proklizavanja, protuuteg s kemijski rezistentnom remenicom za otvaranje i zatvaranje prednjih kliznih vrata.
Automatska regulacija količine odsisnog zraka u ovisnosti o otvorenosti digestora.
Mikropocesorska kontrola i sustav nadzora zraka s uključenom klapnom (prigušivačem) za digestor s promjenjivim volumenom zraka
Uključen zaslon i upravljačka ploča za vizualne i zvučne alarmne signale smještena u bočnom stupu digestora</t>
  </si>
  <si>
    <t>Električne instalacije:
Električna instalacija s prednje vanjske strane digestora 2 x 230V, 16 A utičnica; 2 x 230 V, 16 A unutar digestora; interna rasvjeta s uključenom lampom koja štedi energiju
Sanitarni priključci:
1 x hladna voda, 1 x vakuum, 1 x plin, 1 x odvod u tehnološku kanalizaciju s odljevom i mini koritom od polipropilena u unutrašnjem stražnjem dijelu digestora.
Potporna konstrukcija digestora: fiksni podpultni ormarići:
2 x podpultni ormarići za skladištenje i čuvanje kiselina i lužina sukladan normama HRN EN 16121 ili jednkovrijedno ____________ i HRN EN 16122 ili jednkovrijedno ____________; širine 600 mm, dubine 550 mm sa jednim punim vratima i dvije izvlačne police sa kadicom od polipropilena da sakupljaju eventualno prolivene kiseline ili lužine, minimalne nosivost police 20 kg, aluminijskim ručkicama.
Podpultni ormarić izrađen od iverala, svi rubovi su zaštićeni ABS trakom, bočne i prednje stranice podpultnih ormarića izrađene od 3-slojne oplemenjene iverice extra kvalitete, klasa E1, debljine minimalno 19 mm, zadnja stranica je vlagootporni mediapan minimalne debljine 4 mm sa 4 nivelacijske stopice.</t>
  </si>
  <si>
    <t>Sukladan Europskim standardima HRN EN 14175 -1 ili jednkovrijedno ____________, HRN  EN 14175 -2 ili jednkovrijedno ____________, HRN EN 14175 -3 ili jednkovrijedno ____________, HRN EN 14175 -6 ili jednkovrijedno ____________.
Varijabilni protok zraka.
Dimenzije: (ŠxDxV) :2100 x 900 x 2700 mm (tolerancija ± 3 mm).
Radna površina - tehnička keramika kao kemijski i termički inertan materijal otporan na kemikalije (kiseline, lužine, otapala) ispitana sukladno normama HRN EN ISO 10545-13 ili jednkovrijedno ____________, HRN EN ISO 10545-14 ili jednkovrijedno ____________, termički stabilna, negoriva sukladno HRN EN 13501-1 ili jednkovrijedno ____________, HRN DIN 4102 ili jednkovrijedno ____________, minimalne debljine 26 mm s uzdignutim rubom minimalne debljine 33 mm.
Unutrašnji bočni zidovi digestora od materijala koji ne korodira.
Otvaranje vertikalno + horizontalno, ugrađeno sigurnosno staklo.
Sigurnosni sustav zaštite kliznih vrata od proklizavanja, protuuteg s kemijski rezistentnom remenicom za otvaranje i zatvaranje prednjih kliznih vrata.
Automatska regulacija količine odsisnog zraka u ovisnosti o otvorenosti digestora.
Mikropocesorska kontrola i sustav nadzora zraka s uključenom klapnom (prigušivačem) za digestor s promjenjivim volumenom zraka
Uključen zaslon i upravljačka ploča za vizualne i zvučne alarmne signale smještena u bočnom stupu digestora
Električne instalacije:</t>
  </si>
  <si>
    <t>Električna instalacija s prednje vanjske strane digestora 2 x 230V, 16 A utičnica; 2 x 230 V, 16 A unutar digestora; interna rasvjeta s uključenom lampom koja štedi energiju
Sanitarni priključci:
1 x hladna voda, 1 x plin, 1 x sisaljka na vodeni mlaz, 1 x odvod u tehnološku kanalizaciju s odljevom i mini koritom u radnoj ploči dimenzija: 250 x 95 x 112 mm (tolerancija ± 3 mm) od tehničke keramike.
Potporna konstrukcija digestora: čelični okvir širine 2100 mm ( H- okvir)
1 x podpultni ormarići za skladištenje i čuvanje kiselina i lužina sukladan normama HRN EN 16121 ili jednkovrijedno ____________ i HRN EN 16122 ili jednkovrijedno ____________; širine 845 mm, dubine 550 mm sa dvojim punim vratima i dvije izvlačne police sa kadicom od polipropilena da sakupljaju eventualno prolivene kiseline ili lužine, min. nosivost police 20 kg, aluminijskim ručkicama.
Podpultni ormarić izrađen od iverala, svi rubovi su zaštićeni ABS trakom, bočne i prednje stranice podpultnih ormarića izrađene od 3-slojne oplemenjene iverice extra kvalitete, klasa E1, debljine minimalno 19 mm, zadnja stranica je vlagootporni mediapan minimalne debljine 4 mm sa 4 nivelacijske stopice.
1 x sigurnosni podpultni ormarić za skladištenje zapaljivih kemikalija sukladan normi HRN EN 14 470-1 ili jednkovrijedno ____________, otporan na požar 90 minuta; 
Vanjskih dimenazija (ŠxDxV): 1100 x 593 x 631 mm (tolerancija ± 3 mm) sa dvojim punim vratima; opremljen: 1x ladica od čeličnog lima, 1x uložak s perforiranim pločama od čeličnog lima.</t>
  </si>
  <si>
    <t>Sukladan Europskim standardima HRN EN 14175 -1 ili jednkovrijedno ____________, HRN EN 14175 -2 ili jednkovrijedno ____________, HRN EN 14175 -3 ili jednkovrijedno ____________, HRN EN 14175 -6 ili jednkovrijedno ____________.
Varijabilni protok zraka.
Dimenzije: (ŠxDxV) :2100 x 900 x 2700 mm (tolerancija ± 3 mm).
Radna površina - tehnička keramika kao kemijski i termički inertan materijal otporan na kemikalije (kiseline, lužine, otapala) ispitana sukladno normama HRN EN ISO 10545-13 ili jednkovrijedno ____________, HRN EN ISO 10545-14 ili jednkovrijedno ____________, termički stabilna, negoriva sukladno HRN EN 13501-1 ili jednkovrijedno ____________, HRN DIN 4102 ili jednkovrijedno ____________, minimalne debljine 26 mm s uzdignutim rubom minimalne debljine 33 mm.
Unutrašnji bočni zidovi digestora od materijala koji ne korodira.
Otvaranje vertikalno + horizontalno, ugrađeno sigurnosno staklo.
Sigurnosni sustav zaštite kliznih vrata od proklizavanja, protuuteg s kemijski rezistentnom remenicom za otvaranje i zatvaranje prednjih kliznih vrata.
Automatska regulacija količine odsisnog zraka u ovisnosti o otvorenosti digestora.
Mikropocesorska kontrola i sustav nadzora zraka s uključenom klapnom (prigušivačem) za digestor s promjenjivim volumenom zraka
Uključen zaslon i upravljačka ploča za vizualne i zvučne alarmne signale smještena u bočnom stupu digestora</t>
  </si>
  <si>
    <t>Električne instalacije:
Električna instalacija s prednje vanjske strane digestora 2 x 230V, 16 A utičnica; 4 x 230 V, 16 A unutar digestora; interna rasvjeta s uključenom lampom koja štedi energiju
Sanitarni priključci:
1 x hladna voda, 1 x plin, 1 x sisaljka na vodeni mlaz, 1 x odvod u tehnološku kanalizaciju s odljevom i mini koritom u radnoj ploči dimenzija: 250 x 95 x 112 mm (tolerancija ± 3 mm) od tehničke keramike.
Potporna konstrukcija digestora: čelični okvir širine 2100 mm ( H- okvir)
1 x podpultni ormarići za skladištenje i čuvanje kiselina i lužina sukladan normama HRN EN 16121 ili jednkovrijedno ____________ i HRN EN 16122 ili jednkovrijedno ____________; širine 845 mm, dubine 550 mm sa dvojim punim vratima i dvije izvlačne police sa kadicom od polipropilena da sakupljaju eventualno prolivene kiseline ili lužine, minimalne nosivost police 20 kg, aluminijskim ručkicama.
Podpultni ormarić izrađen od iverala, svi rubovi su zaštićeni ABS trakom, bočne i prednje stranice podpultnih ormarića izrađene od 3-slojne oplemenjene iverice extra kvalitete, klasa E1, debljine minimalno 19 mm, zadnja stranica je vlagootporni mediapan minimalne debljine 4 mm sa 4 nivelacijske stopice.
1 x sigurnosni podpultni ormarić za skladištenje zapaljivih kemikalija sukladan normi HRN EN 14 470-1 ili jednkovrijedno ____________, otporan na požar 90 minuta; 
Vanjskih dimenazija (ŠxDxV): 1100 x 593 x 631 mm (tolerancija ± 3 mm) sa dvojim punim vratima; opremljen: 1x ladica od čeličnog lima, 1x uložak s perforiranim pločama od čeličnog lima</t>
  </si>
  <si>
    <t xml:space="preserve">Sukladan Europskim standardima HRN EN 14175 -1 ili jednkovrijedno ____________, HRN EN 14175 -2 ili jednkovrijedno ____________, HRN EN 14175 -3 ili jednkovrijedno ____________, HRN EN 14175 -6 ili jednkovrijedno ____________.
Varijabilni protok zraka.
Dimenzije: (ŠxDxV) :2100 x 900 x 2700 mm (tolerancija ± 3 mm).
Radna površina - tehnička keramika kao kemijski i termički inertan materijal otporan na kemikalije (kiseline, lužine, otapala) ispitana sukladno normama HRN EN ISO 10545-13 ili jednkovrijedno ____________, HRN EN ISO 10545-14 ili jednkovrijedno ____________, termički stabilna, negoriva sukladno HRN EN 13501-1 ili jednkovrijedno ____________, HRN DIN 4102 ili jednkovrijedno ____________, minimalne debljine 26 mm s uzdignutim rubom minimalne debljine 33 mm.
Unutrašnji bočni zidovi digestora od SGL (solid grade laminate).
Otvaranje vertikalno + horizontalno, ugrađeno sigurnosno staklo.
Sigurnosni sustav zaštite kliznih vrata od proklizavanja, protuuteg s kemijski rezistentnom remenicom za otvaranje i zatvaranje prednjih kliznih vrata.
Automatska regulacija količine odsisnog zraka u ovisnosti o otvorenosti digestora.
Mikropocesorska kontrola i sustav nadzora zraka s uključenom klapnom (prigušivačem) za digestor s promjenjivim volumenom zraka
Uključen zaslon i upravljačka ploča za vizualne i zvučne alarmne signale smještena u bočnom stupu digestora
</t>
  </si>
  <si>
    <t>Električne instalacije:
Električna instalacija s prednje vanjske strane digestora 2 x 230V, 16 A utičnica; 2 x 230 V, 16 A unutar digestora; interna rasvjeta s uključenom lampom koja štedi energiju
Sanitarni priključci:
1 x hladna voda, 1 x plin, 1 x odvod u tehnološku kanalizaciju s odljevom i sudoper u radnoj ploči dimenzija: 500 x 400 x 250 mm  od tehničke keramike.
Potporna konstrukcija digestora: čelični okvir širine 2100 mm ( H- okvir)
1 x podpultni ormarići za skladištenje i čuvanje kiselina i lužina sukladan normama HRN EN 16121 ili jednkovrijedno ____________ i HRN EN 16122 ili jednkovrijedno ____________; širine 845 mm, dubine 550 mm sa dvojim punim vratima i dvije izvlačne police sa kadicom od polipropilena da sakupljaju eventualno prolivene kiseline ili lužine, minimalne nosivost police 20 kg, aluminijskim ručkicama.
1 x podpultni ormarići; širine 600 mm, dubine 550 mm sa jednim punim vratima, aluminijskim ručkicama.
Podpultni ormarić izrađen od iverala, svi rubovi su zaštićeni ABS trakom, bočne i prednje stranice podpultnih ormarića izrađene od 3-slojne oplemenjene iverice extra kvalitete, klasa E1, debljine minimalno 19 mm, zadnja stranica je vlagootporni mediapan minimalne debljine 4 mm sa 4 nivelacijske stopice.
1 x sigurnosni podpultni ormarić za skladištenje zapaljivih kemikalija sukladan normi HRN EN 14 470-1 ili jednkovrijedno ____________, otporan na požar 90 minuta; 
Vanjskih dimenazija (ŠxDxV): 601 x 593 x 631 mm (tolerancija ± 3 mm) sa jednim punim vratima; opremljen: 1x ladica od čeličnog lima, 1x uložak s perforiranim pločama od čeličnog lima.</t>
  </si>
  <si>
    <t>Sukladan Europskim standardima HRN EN 14175 -1 ili jednkovrijedno ____________, HRN EN 14175 -2 ili jednkovrijedno ____________, HRN EN 14175 -3 ili jednkovrijedno ____________, HRN EN 14175 -6 ili jednkovrijedno ____________.
Varijabilni protok zraka.
Dimenzije: (ŠxDxV) :2100 x 900 x 2700 mm (tolerancija ± 3 mm).
Radna površina - tehnička keramika kao kemijski i termički inertan materijal otporan na kemikalije (kiseline, lužine, otapala) ispitana sukladno normama HRN EN ISO 10545-13 ili jednkovrijedno ____________, HRN EN ISO 10545-14 ili jednkovrijedno ____________, termički stabilna, negoriva sukladno HRN EN 13501-1 ili jednkovrijedno ____________, HRN DIN 4102 ili jednkovrijedno ____________, minimalne debljine 26 mm s uzdignutim rubom minimalne debljine 33 mm.
Unutrašnji bočni zidovi digestora od SGL (solid grade laminate).
Otvaranje vertikalno   horizontalno, ugrađeno sigurnosno staklo.
Sigurnosni sustav zaštite kliznih vrata od proklizavanja, protuuteg s kemijski rezistentnom remenicom za otvaranje i zatvaranje prednjih kliznih vrata.
Automatska regulacija količine odsisnog zraka u ovisnosti o otvorenosti digestora.
Mikropocesorska kontrola i sustav nadzora zraka s uključenom klapnom (prigušivačem) za digestor s promjenjivim volumenom zraka
Uključen zaslon i upravljačka ploča za vizualne i zvučne alarmne signale smještena u bočnom stupu digestora</t>
  </si>
  <si>
    <t>Električne instalacije:
Električna instalacija s prednje vanjske strane digestora 2 x 230V, 16 A utičnica; 2 x 230 V, 16 A unutar digestora; interna rasvjeta s uključenom lampom koja štedi energiju
Sanitarni priključci:
1 x hladna voda, 1 x plin, 1 x odvod u tehnološku kanalizaciju s odljevom i mini koritom od polipropilena u unutarnjem stražnjem dijelu digestora.
Potporna konstrukcija digestora: čelični okvir širine 2100 mm ( H- okvir)
1 x podpultni ormarići za skladištenje i čuvanje kiselina i lužina sukladan normama HRN EN 16121 ili jednkovrijedno ____________ i HRN EN 16122 ili jednkovrijedno ____________; širine 845 mm, dubine 550 mm sa dvojim punim vratima i dvije izvlačne police sa kadicom od polipropilena da sakupljaju eventualno prolivene kiseline ili lužine, minimalne nosivost police 20 kg, aluminijskim ručkicama.
Podpultni ormarić izrađen od iverala, svi rubovi su zaštićeni ABS trakom, bočne i prednje stranice podpultnih ormarića izrađene od 3-slojne oplemenjene iverice extra kvalitete, klasa E1, debljine minimalno 19 mm, zadnja stranica je vlagootporni mediapan minimalne debljine 4 mm sa 4 nivelacijske stopice.
1 x sigurnosni podpultni ormarić za skladištenje zapaljivih kemikalija sukladan normi EN 14 470-1 ili jednkovrijedno ____________, otporan na požar 90 minuta; 
Vanjskih dimenazija (ŠxDxV): 1100 x 593 x 631 mm (tolerancija ± 3 mm) sa dvojim punim vratima; opremljen: 1x ladica od čeličnog lima, 1x uložak s perforiranim pločama od čeličnog lima.</t>
  </si>
  <si>
    <t>Sukladan Europskim standardima HRN EN 14175 -1 ili jednkovrijedno ____________, HRN EN 14175 -2 ili jednkovrijedno ____________, HRN EN 14175 -3 ili jednkovrijedno ____________, HRN EN 14175 -6 ili jednkovrijedno ____________, DIN 25466 ili jednkovrijedno ____________
Fiksni protok zraka.
Dimenzije: (ŠxDxV) :1200 x 900 x 2700 mm (tolerancija ± 3 mm).
Radna površina - polipropilen.
Unutrašnji bočni zidovi digestora od polipropilen zavareni bez spojeva.
Otvaranje vertikalno.
Sigurnosni sustav zaštite kliznih vrata od proklizavanja, protuuteg s kemijski rezistentnom remenicom za otvaranje i zatvaranje prednjih kliznih vrata.
Digestor mora imati uključene sljedeće filtere:
1 x Filter dimenzije (ŠxDxV): 610 x 610 x 53 mm (tolerancija ± 3 mm).
Nominalnog volumen zraka: min. 2380 m³ / h
Klasa filtriranja u skladu s HRN EN 779: F7 ili jednkovrijedno ____________
Učinkovitost: 90%
Temperaturne otpornosti: 70⁰C
Vlažnost: 100% rela. vlažnost
1 x Filter za čestice dimenzije (ŠxDxV): 610 x 610x 300 mm (tolerancija ± 3 mm).
Nominalnog volumen zraka: min. 2380 m³ / h
Klasa filtriranja u skladu s HRN EN 1822: H13 ili jednkovrijedno ____________
Učinkovitost: &gt; 99.997%</t>
  </si>
  <si>
    <t>Sukladan Europskim standardima HRN EN 14175 -1 ili jednkovrijedno ____________, HRN EN 14175 -2 ili jednkovrijedno ____________, HRN EN 14175 -3 ili jednkovrijedno ____________, HRN EN 14175 -6 ili jednkovrijedno ____________.
Fiksni protok zraka.
Dimenzije: (ŠxDxV) :1200 x 900 x 2700 mm (tolerancija ± 3 mm).
Radna površina - polipropilen minimalne debljine 30 mm s uzdignutim rubom minimalne debljine 37 mm.
Unutrašnji bočni zidovi digestora od materijala koji ne korodira.
Otvaranje vertikalno + horizontalno, ugrađeno sigurnosno staklo.
Sigurnosni sustav zaštite kliznih vrata od proklizavanja, protuuteg s kemijski rezistentnom remenicom za otvaranje i zatvaranje prednjih kliznih vrata.
Električne instalacije:
Električna instalacija s prednje vanjske strane digestora 3 x 230V, 16 A utičnica, 3 x 230 V, 16 A; unutar digestora  interna rasvjeta s uključenom lampom koja štedi energiju.
Sanitarni priključci:
1 x hladna voda, vakuum, 1 x plin, 1 x odvod u tehnološku kanalizaciju s odljevom i mini koritom od polipropilena u unutrašnjem stražnjem dijelu digestora.</t>
  </si>
  <si>
    <t>Potporna konstrukcija digestora: fiksni podpultni ormarići za skladištenje i čuvanje kiselina i lužina sukladan normama HRN EN 16121 ili jednkovrijedno ____________ i HRN EN 16122 ili jednkovrijedno ____________:
2 x širine 600 mm, dubine 550 mm sa jednim punim vratima i dvije izvlačne police sa kadicom od polipropilena da sakupljaju eventualno prolivene kiseline ili lužine, minimalne nosivost police 20 kg, aluminijskim ručkicama.
Podpultni ormarići izrađeni od iverala, svi rubovi su zaštićeni ABS trakom, bočne i prednje stranice podpultnih ormarića izrađene od 3-slojne oplemenjene iverice extra kvalitete, klasa E1, debljine minimalno 19 mm, zadnja stranica je vlagootporni mediapan minimalne debljine 4 mm sa 4 nivelacijske stopice.</t>
  </si>
  <si>
    <t xml:space="preserve">Sukladan Europskim standardima HRN EN 14175 -1 ili jednkovrijedno ____________, HRN EN 14175 -2 ili jednkovrijedno ____________, HRN EN 14175 -3 ili jednkovrijedno ____________, HRN EN 14175 -6 ili jednkovrijedno ____________.
Fiksni protok zraka.
Dimenzije: (ŠxDxV) :2100 x 900 x 2700 mm (tolerancija ± 3 mm).
Radna površina - tehnička keramika kao kemijski i termički inertan materijal otporan na kemikalije (kiseline, lužine, otapala) ispitana sukladno normama HRN EN ISO 10545-13 ili jednkovrijedno ____________, HRN EN ISO 10545-14 ili jednkovrijedno ____________, termički stabilna, negoriva sukladno HRN EN 13501-1 ili jednkovrijedno ____________, HRN DIN 4102 ili jednkovrijedno ____________, minimalne debljine 26 mm s uzdignutim rubom minimalne debljine 33 mm.
Unutrašnji bočni zidovi digestora od materijala koji ne korodira.
Otvaranje vertikalno + horizontalno, ugrađeno sigurnosno staklo.
Sigurnosni sustav zaštite kliznih vrata od proklizavanja, protuuteg s kemijski rezistentnom remenicom za otvaranje i zatvaranje prednjih kliznih vrata.
Električne instalacije:
Električna instalacija s prednje vanjske strane digestora 4 x 230V, 16 A utičnica; interna rasvjeta s uključenom lampom koja štedi energiju. </t>
  </si>
  <si>
    <t>Sanitarni priključci:
1 x hladna voda, 1 x vakuum, 1 x dušik,1 x odvod u tehnološku kanalizaciju s odljevom, 1x mini korito od polipropilena u unutrašnjem stražnjem dijelu digestora, 1 x mini sudoper dimenzija 250 x 95 x 112 mm od tehničke keramike u radnoj poloči.
Potporna konstrukcija digestora: fiksni podpultni ormarići za skladištenje i čuvanje kiselina i lužina sukladan normama HRN EN 16121 ili jednkovrijedno ____________ i HRN EN 16122 ili jednkovrijedno ____________:
1 x širine 900 mm, dubine 550 mm sa dvojim punim vratima i dvije izvlačne police sa kadicom od polipropilena da sakupljaju eventualno prolivene kiseline ili lužine, minimalne nosivost police 20 kg, aluminijskim ručkicama
2 x širine 600 mm, dubine 550 mm sa jednim punim vratima i dvije izvlačne police sa kadicom od polipropilena da sakupljaju eventualno prolivene kiseline ili lužine, minimalne nosivost police 20 kg, aluminijskim ručkicama.
Podpultni ormarići izrađeni od iverala, svi rubovi su zaštićeni ABS trakom, bočne i prednje stranice podpultnih ormarića izrađene od 3-slojne oplemenjene iverice extra kvalitete, klasa E1, debljine minimalno 19 mm, zadnja stranica je vlagootporni mediapan minimalne debljine 4 mm sa 4 nivelacijske stopice.</t>
  </si>
  <si>
    <t xml:space="preserve">Sukladan Europskim standardima HRN EN 14175 -1 ili jednkovrijedno ____________, HRN EN 14175 -2 ili jednkovrijedno ____________, HRN EN 14175 -3 ili jednkovrijedno ____________, HRN EN 14175 -6 ili jednkovrijedno ____________.
Fiksni protok zraka.
Dimenzije: (ŠxDxV) :1200 x 900 x 2700 mm (tolerancija ± 3 mm).
Radna površina - tehnička keramika kao kemijski i termički inertan materijal otporan na kemikalije (kiseline, lužine, otapala) ispitana sukladno normama HRN EN ISO 10545-13 ili jednkovrijedno ____________, HRN EN ISO 10545-14 ili jednkovrijedno ____________, termički stabilna, negoriva sukladno HRN EN 13501-1 ili jednkovrijedno ____________, HRN DIN 4102 ili jednkovrijedno ____________, minimalne debljine 26 mm s uzdignutim rubom minimalne debljine 33 mm.
Unutrašnji bočni zidovi digestora od materijala koji ne korodira.
Otvaranje vertikalno + horizontalno, ugrađeno sigurnosno staklo.
Sigurnosni sustav zaštite kliznih vrata od proklizavanja, protuuteg s kemijski rezistentnom remenicom za otvaranje i zatvaranje prednjih kliznih vrata.
Električne instalacije:
Električna instalacija s prednje vanjske strane digestora 4 x 230V, 16 A utičnica, 2 x 230 V, 16 A unutar digestora; interna rasvjeta s uključenom lampom koja štedi energiju. </t>
  </si>
  <si>
    <t>Sanitarni priključci:
1 x hladna voda, 1 x vakuum, 1 x plin ,1 x odvod u tehnološku kanalizaciju s odljevom, 1x mini korito od polipropilena u unutrašnjem stražnjem dijelu digestora.
Potporna konstrukcija digestora: fiksni podpultni ormarići za skladištenje i čuvanje kiselina i lužina sukladan normama HRN EN 16121 ili jednkovrijedno ____________ i HRN EN 16122 ili jednkovrijedno ____________:
2 x širine 600 mm, dubine 550 mm sa jednim punim vratima i dvije izvlačne police sa kadicom od polipropilena da sakupljaju eventualno prolivene kiseline ili lužine, minimalne nosivost police 20 kg, aluminijskim ručkicama.
Podpultni ormarići izrađeni od iverala, svi rubovi su zaštićeni ABS trakom, bočne i prednje stranice podpultnih ormarića izrađene od 3-slojne oplemenjene iverice extra kvalitete, klasa E1, debljine minimalno 19 mm, zadnja stranica je vlagootporni mediapan minimalne debljine 4 mm sa 4 nivelacijske stopice.</t>
  </si>
  <si>
    <t>Sukladan Europskim standardima HRN EN 14175 -1 ili jednkovrijedno ____________, HRN EN 14175 -2 ili jednkovrijedno ____________, HRN EN 14175 -3 ili jednkovrijedno ____________, HRN EN 14175 -6 ili jednkovrijedno ____________.
Fiksni protok zraka.
Dimenzije: (ŠxDxV) :1200 x 900 x 2700 mm (tolerancija ± 3 mm).
Radna površina - polipropilen minimalne debljine 30 mm s uzdignutim rubom minimalne debljine 37 mm.
Unutrašnji bočni zidovi digestora od materijala koji ne korodira.
Otvaranje vertikalno + horizontalno, ugrađeno sigurnosno staklo.
Sigurnosni sustav zaštite kliznih vrata od proklizavanja, protuuteg s kemijski rezistentnom remenicom za otvaranje i zatvaranje prednjih kliznih vrata.
Električne instalacije:
Električna instalacija s prednje vanjske strane digestora 4 x 230V, 16 A utičnica, 2 x 230 V, 16 A unutar digestora;  interna rasvjeta s uključenom lampom koja štedi energiju.
Sanitarni priključci:
1 x hladna voda, 1x vakuum, 1 x plin, 1 x odvod u tehnološku kanalizaciju s odljevom, 1 x  sudoper dimenzija 400 x 400 x 250 mm od polipropilena u radnoj ploči digestora.</t>
  </si>
  <si>
    <t xml:space="preserve">Sukladan Europskim standardima HRN EN 14175 -1 ili jednkovrijedno ____________, HRN EN 14175 -2 ili jednkovrijedno ____________, HRN EN 14175 -3 ili jednkovrijedno ____________, HRN EN 14175 -6 ili jednkovrijedno ____________.
Fiksni protok zraka.
Dimenzije: (ŠxDxV) :1800 x 900 x 2700 mm (tolerancija ± 3 mm).
Radna površina - tehnička keramika kao kemijski i termički inertan materijal otporan na kemikalije (kiseline, lužine, otapala) ispitana sukladno normama HRN EN ISO 10545-13 ili jednkovrijedno ____________, HRN EN ISO 10545-14 ili jednkovrijedno ____________, termički stabilna, negoriva sukladno HRN EN 13501-1 ili jednkovrijedno ____________, HRN DIN 4102 ili jednkovrijedno ____________, minimalne debljine 26 mm s uzdignutim rubom minimalne debljine 33 mm.
Unutrašnji bočni zidovi digestora od materijala koji ne korodira.
Otvaranje vertikalno + horizontalno, ugrađeno sigurnosno staklo.
Sigurnosni sustav zaštite kliznih vrata od proklizavanja, protuuteg s kemijski rezistentnom remenicom za otvaranje i zatvaranje prednjih kliznih vrata.
Električne instalacije:
Električna instalacija s prednje vanjske strane digestora 2 x 230V, 16 A utičnica, 4 x 230 V, 16 A unutar digestora; interna rasvjeta s uključenom lampom koja štedi energiju. </t>
  </si>
  <si>
    <t>Sanitarni priključci:
1 x hladna voda, 1 x vakuum, 1 x plin ,1 x odvod u tehnološku kanalizaciju s odljevom, 1x mini korito od polipropilena u unutrašnjem stražnjem dijelu digestora.
Potporna konstrukcija digestora: fiksni podpultni ormarići za skladištenje i čuvanje kiselina i lužina sukladan normama HRN EN 16121 ili jednkovrijedno ____________ i HRN EN 16122 ili jednkovrijedno ____________:
2 x širine 900 mm, dubine 550 mm sa dvijema punim vratima i dvije izvlačne police sa kadicom od polipropilena da sakupljaju eventualno prolivene kiseline ili lužine, minimalne nosivost police 20 kg, aluminijskim ručkicama.
Podpultni ormarići izrađeni od iverala, svi rubovi su zaštićeni ABS trakom, bočne i prednje stranice podpultnih ormarića izrađene od 3-slojne oplemenjene iverice extra kvalitete, klasa E1, debljine minimalno 19 mm, zadnja stranica je vlagootporni mediapan minimalne debljine 4 mm sa 4 nivelacijske stopice.</t>
  </si>
  <si>
    <t xml:space="preserve">Sukladan Europskim standardima HRN EN 14175 -1 ili jednkovrijedno ____________, HRN EN 14175 -2 ili jednkovrijedno ____________, HRN EN 14175 -3 ili jednkovrijedno ____________, HRN EN 14175 -6 ili jednkovrijedno ____________, HRN EN 14175-7 ili jednkovrijedno ____________.
Specijalna izvedba digestora za visoka temperaturna opterećenja i rad sa koncentriranim kiselinama (digestija kiselina).
Fiksni protok zraka.
Dimenzije: (ŠxDxV) :1200 x 900 x 2700 mm (tolerancija ± 3 mm).
Radna površina - tehnička keramika kao kemijski i termički inertan materijal otporan na kemikalije (kiseline, lužine, otapala) ispitana sukladno normama HRN EN ISO 10545-13 ili jednkovrijedno ____________, HRN EN ISO 10545-14 ili jednkovrijedno ____________, termički stabilna, negoriva sukladno HRN EN 13501-1 ili jednkovrijedno ____________, HRN DIN 4102 ili jednkovrijedno ____________, minimalne debljine 26 mm s uzdignutim rubom minimalne debljine 33 mm.
Unutrašnji bočni zidovi digestora od Tehničke keramike.
Otvaranje vertikalno, ugrađeno sigurnosno staklo.
Sigurnosni sustav zaštite kliznih vrata od proklizavanja, protuuteg s kemijski rezistentnom remenicom za otvaranje i zatvaranje prednjih kliznih vrata.
Električne instalacije:
Električna instalacija s prednje vanjske strane digestora 4 x 230V, 16 A utičnica; interna rasvjeta s uključenom lampom koja štedi energiju. </t>
  </si>
  <si>
    <t>Sanitarni priključci:
1 x hladna voda, 1 x vakuum, 1 x plin ,1 x odvod u tehnološku kanalizaciju s odljevom, 1x mini korito dimenzija 250 x 95 x 126 mm od tehničke keramike u radnoj ploči digestora.
Potporna konstrukcija digestora: fiksni podpultni ormarići za skladištenje i čuvanje kiselina i lužina sukladan normama HRN EN 16121 ili jednkovrijedno ____________ i HRN EN 16122 ili jednkovrijedno ____________:
2 x širine 600 mm, dubine 550 mm sa jednim punim vratima i dvije izvlačne police sa kadicom od polipropilena da sakupljaju eventualno prolivene kiseline ili lužine, minimalne nosivost police 20 kg, aluminijskim ručkicama.
Podpultni ormarići izrađeni od iverala, svi rubovi su zaštićeni ABS trakom, bočne i prednje stranice podpultnih ormarića izrađene od 3-slojne oplemenjene iverice extra kvalitete, klasa E1, debljine minimalno 19 mm, zadnja stranica je vlagootporni mediapan minimalne debljine 4 mm sa 4 nivelacijske stopice.</t>
  </si>
  <si>
    <t xml:space="preserve">Sukladan Europskim standardima HRN EN 14175 -1 ili jednkovrijedno ____________, HRN EN 14175 -2 ili jednkovrijedno ____________, HRN EN 14175 -3 ili jednkovrijedno ____________, HRN EN 14175 -6 ili jednkovrijedno ____________, HRN EN 14175-7 ili jednkovrijedno ____________.
Specijalna izvedba digestora za visoka temperaturna opterećenja i rad sa koncentriranim kiselinama (digestija kiselina).
Fiksni protok zraka.
Dimenzije: (ŠxDxV) :1800 x 900 x 2700 mm (tolerancija ± 3 mm).
Radna površina - tehnička keramika kao kemijski i termički inertan materijal otporan na kemikalije (kiseline, lužine, otapala) ispitana sukladno normama HRN EN ISO 10545-13 ili jednkovrijedno ____________, HRN EN ISO 10545-14 ili jednkovrijedno ____________, termički stabilna, negoriva sukladno HRN EN 13501-1 ili jednkovrijedno ____________, HRN DIN 4102 ili jednkovrijedno ____________, minimalne debljine 26 mm s uzdignutim rubom minimalne debljine 33 mm.
Unutrašnji bočni zidovi digestora od Tehničke keramike.
Otvaranje vertikalno, ugrađeno sigurnosno staklo.
Sigurnosni sustav zaštite kliznih vrata od proklizavanja, protuuteg s kemijski rezistentnom remenicom za otvaranje i zatvaranje prednjih kliznih vrata.
Električne instalacije:
Električna instalacija s prednje vanjske strane digestora 4 x 230V, 16 A utičnica; interna rasvjeta s uključenom lampom koja štedi energiju. </t>
  </si>
  <si>
    <t>Sanitarni priključci:
1 x hladna voda, 1 x vakuum, 1 x plin ,1 x odvod u tehnološku kanalizaciju s odljevom, 1x mini korito dimenzija 250 x 95 x 126 mm od tehničke keramike u radnoj ploči digestora.
Potporna konstrukcija digestora: fiksni podpultni ormarići za skladištenje i čuvanje kiselina i lužina sukladan normama HRN EN 16121 ili jednkovrijedno ____________ i HRN EN 16122 ili jednkovrijedno ____________:
2 x širine 900 mm, dubine 550 mm sa dvijema punim vratima i dvije izvlačne police sa kadicom od polipropilena da sakupljaju eventualno prolivene kiseline ili lužine, minimalne nosivost police 20 kg, aluminijskim ručkicama.
Podpultni ormarići izrađeni od iverala, svi rubovi su zaštićeni ABS trakom, bočne i prednje stranice podpultnih ormarića izrađene od 3-slojne oplemenjene iverice extra kvalitete, klasa E1, debljine minimalno 19 mm, zadnja stranica je vlagootporni mediapan minimalne debljine 4 mm sa 4 nivelacijske stopice.</t>
  </si>
  <si>
    <r>
      <t>Evidencijski broj nabave:</t>
    </r>
    <r>
      <rPr>
        <sz val="14"/>
        <color rgb="FFC00000"/>
        <rFont val="Calibri"/>
        <family val="2"/>
        <scheme val="minor"/>
      </rPr>
      <t xml:space="preserve"> </t>
    </r>
    <r>
      <rPr>
        <sz val="14"/>
        <rFont val="Calibri"/>
        <family val="2"/>
        <scheme val="minor"/>
      </rPr>
      <t>JN-OP-VV-01/20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</si>
</sst>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38"/>
      <scheme val="minor"/>
    </font>
    <font>
      <b/>
      <sz val="14"/>
      <color theme="1"/>
      <name val="Calibri"/>
      <family val="2"/>
      <charset val="238"/>
      <scheme val="minor"/>
    </font>
    <font>
      <b/>
      <u/>
      <sz val="14"/>
      <color theme="1"/>
      <name val="Calibri"/>
      <family val="2"/>
      <charset val="238"/>
      <scheme val="minor"/>
    </font>
    <font>
      <sz val="14"/>
      <color theme="1"/>
      <name val="Calibri"/>
      <family val="2"/>
      <charset val="238"/>
      <scheme val="minor"/>
    </font>
    <font>
      <sz val="14"/>
      <color rgb="FFC00000"/>
      <name val="Calibri"/>
      <family val="2"/>
      <scheme val="minor"/>
    </font>
    <font>
      <b/>
      <sz val="14"/>
      <color theme="1"/>
      <name val="Calibri"/>
      <family val="2"/>
      <scheme val="minor"/>
    </font>
    <font>
      <sz val="14"/>
      <color theme="1"/>
      <name val="Calibri"/>
      <family val="2"/>
      <scheme val="minor"/>
    </font>
    <font>
      <b/>
      <sz val="14"/>
      <name val="Calibri"/>
      <family val="2"/>
      <scheme val="minor"/>
    </font>
    <font>
      <sz val="20"/>
      <color theme="1"/>
      <name val="Calibri"/>
      <family val="2"/>
      <scheme val="minor"/>
    </font>
    <font>
      <sz val="12"/>
      <color rgb="FF000000"/>
      <name val="Calibri"/>
      <family val="2"/>
    </font>
    <font>
      <sz val="14"/>
      <name val="Calibri"/>
      <family val="2"/>
      <scheme val="minor"/>
    </font>
    <font>
      <b/>
      <sz val="14"/>
      <color rgb="FF0070C0"/>
      <name val="Calibri"/>
      <family val="2"/>
      <scheme val="minor"/>
    </font>
    <font>
      <b/>
      <sz val="20"/>
      <color theme="1"/>
      <name val="Calibri"/>
      <family val="2"/>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8">
    <xf numFmtId="0" fontId="0" fillId="0" borderId="0" xfId="0"/>
    <xf numFmtId="0" fontId="2" fillId="0" borderId="0" xfId="0" applyFont="1" applyAlignment="1">
      <alignment vertical="center"/>
    </xf>
    <xf numFmtId="0" fontId="2" fillId="0" borderId="0" xfId="0" applyFont="1"/>
    <xf numFmtId="0" fontId="3" fillId="0" borderId="0" xfId="0" applyFont="1"/>
    <xf numFmtId="0" fontId="3" fillId="0" borderId="0" xfId="0" applyFont="1" applyAlignment="1">
      <alignment vertical="center"/>
    </xf>
    <xf numFmtId="2" fontId="3" fillId="0" borderId="0" xfId="0" applyNumberFormat="1" applyFont="1" applyAlignment="1">
      <alignment vertical="center"/>
    </xf>
    <xf numFmtId="0" fontId="1" fillId="0" borderId="0" xfId="0" applyFont="1" applyAlignment="1">
      <alignment vertical="center"/>
    </xf>
    <xf numFmtId="0" fontId="1" fillId="0" borderId="0" xfId="0" applyFont="1"/>
    <xf numFmtId="0" fontId="3" fillId="0" borderId="0" xfId="0" applyFont="1" applyAlignment="1">
      <alignment vertical="top"/>
    </xf>
    <xf numFmtId="0" fontId="3" fillId="0" borderId="0" xfId="0" applyFont="1" applyAlignment="1">
      <alignment horizontal="left" vertical="top" wrapText="1"/>
    </xf>
    <xf numFmtId="0" fontId="3" fillId="0" borderId="5" xfId="0" applyFont="1" applyBorder="1" applyAlignment="1">
      <alignment vertical="center"/>
    </xf>
    <xf numFmtId="0" fontId="3" fillId="0" borderId="0" xfId="0" applyFont="1" applyBorder="1"/>
    <xf numFmtId="0" fontId="3" fillId="0" borderId="0" xfId="0" applyFont="1" applyBorder="1" applyAlignment="1">
      <alignment vertical="center"/>
    </xf>
    <xf numFmtId="2" fontId="3" fillId="0" borderId="0" xfId="0" applyNumberFormat="1" applyFont="1" applyBorder="1" applyAlignment="1">
      <alignment vertical="center"/>
    </xf>
    <xf numFmtId="2" fontId="3" fillId="0" borderId="6" xfId="0" applyNumberFormat="1" applyFont="1" applyBorder="1" applyAlignment="1">
      <alignment vertical="center"/>
    </xf>
    <xf numFmtId="0" fontId="1" fillId="0" borderId="14" xfId="0" applyFont="1" applyBorder="1" applyAlignment="1">
      <alignment horizontal="center" vertical="center" wrapText="1"/>
    </xf>
    <xf numFmtId="0" fontId="1" fillId="0" borderId="14" xfId="0" applyFont="1" applyBorder="1" applyAlignment="1">
      <alignment horizontal="center" vertical="center"/>
    </xf>
    <xf numFmtId="2" fontId="1" fillId="0" borderId="14" xfId="0" applyNumberFormat="1" applyFont="1" applyBorder="1" applyAlignment="1">
      <alignment horizontal="center" vertical="center" wrapText="1"/>
    </xf>
    <xf numFmtId="0" fontId="3" fillId="0" borderId="10" xfId="0" applyFont="1" applyBorder="1" applyAlignment="1">
      <alignment vertical="center"/>
    </xf>
    <xf numFmtId="0" fontId="1" fillId="0" borderId="0" xfId="0" applyFont="1" applyBorder="1"/>
    <xf numFmtId="0" fontId="3" fillId="0" borderId="0" xfId="0" applyFont="1" applyBorder="1" applyAlignment="1">
      <alignment vertical="top"/>
    </xf>
    <xf numFmtId="0" fontId="3" fillId="0" borderId="1" xfId="0" applyFont="1" applyBorder="1" applyAlignment="1">
      <alignment vertical="center"/>
    </xf>
    <xf numFmtId="0" fontId="3" fillId="0" borderId="1" xfId="0" applyFont="1" applyBorder="1" applyAlignment="1">
      <alignment vertical="top"/>
    </xf>
    <xf numFmtId="0" fontId="3" fillId="0" borderId="1" xfId="0" applyFont="1" applyBorder="1"/>
    <xf numFmtId="0" fontId="3" fillId="0" borderId="1" xfId="0" applyFont="1" applyBorder="1" applyAlignment="1">
      <alignment horizontal="center" vertical="center"/>
    </xf>
    <xf numFmtId="0" fontId="1" fillId="0" borderId="1" xfId="0" applyFont="1" applyBorder="1" applyAlignment="1">
      <alignment vertical="center"/>
    </xf>
    <xf numFmtId="0" fontId="1" fillId="0" borderId="0" xfId="0" applyFont="1" applyBorder="1" applyAlignment="1"/>
    <xf numFmtId="0" fontId="3" fillId="0" borderId="0" xfId="0" applyFont="1" applyBorder="1" applyAlignment="1">
      <alignment horizontal="center" vertical="center"/>
    </xf>
    <xf numFmtId="0" fontId="3" fillId="0" borderId="13" xfId="0" applyFont="1" applyBorder="1"/>
    <xf numFmtId="0" fontId="1" fillId="0" borderId="9" xfId="0" applyFont="1" applyBorder="1" applyAlignment="1">
      <alignment vertical="center"/>
    </xf>
    <xf numFmtId="16" fontId="3" fillId="0" borderId="1" xfId="0" applyNumberFormat="1"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center" vertical="top" wrapText="1"/>
    </xf>
    <xf numFmtId="0" fontId="3" fillId="0" borderId="17" xfId="0" applyFont="1" applyBorder="1"/>
    <xf numFmtId="0" fontId="3" fillId="0" borderId="16" xfId="0" applyFont="1" applyBorder="1" applyAlignment="1">
      <alignment horizontal="center" vertical="center"/>
    </xf>
    <xf numFmtId="0" fontId="1" fillId="0" borderId="15" xfId="0" applyFont="1" applyBorder="1" applyAlignment="1">
      <alignment vertical="center"/>
    </xf>
    <xf numFmtId="0" fontId="1" fillId="0" borderId="7" xfId="0" applyFont="1" applyBorder="1" applyAlignment="1">
      <alignment vertical="center"/>
    </xf>
    <xf numFmtId="2" fontId="1" fillId="0" borderId="8" xfId="0" applyNumberFormat="1" applyFont="1" applyBorder="1" applyAlignment="1">
      <alignment vertical="center"/>
    </xf>
    <xf numFmtId="0" fontId="1" fillId="0" borderId="11" xfId="0" applyFont="1" applyBorder="1" applyAlignment="1">
      <alignment vertical="center"/>
    </xf>
    <xf numFmtId="0" fontId="3" fillId="0" borderId="13" xfId="0" applyFont="1" applyBorder="1" applyAlignment="1">
      <alignment vertical="center"/>
    </xf>
    <xf numFmtId="2" fontId="3" fillId="0" borderId="12" xfId="0" applyNumberFormat="1" applyFont="1" applyBorder="1" applyAlignment="1">
      <alignment vertical="center"/>
    </xf>
    <xf numFmtId="0" fontId="3" fillId="0" borderId="0" xfId="0" applyFont="1" applyBorder="1" applyAlignment="1">
      <alignment horizontal="left" vertical="top" wrapText="1"/>
    </xf>
    <xf numFmtId="0" fontId="3" fillId="2" borderId="0" xfId="0" applyFont="1" applyFill="1" applyBorder="1" applyAlignment="1">
      <alignment vertical="center"/>
    </xf>
    <xf numFmtId="0" fontId="3" fillId="2" borderId="0" xfId="0" applyFont="1" applyFill="1" applyBorder="1"/>
    <xf numFmtId="0" fontId="0" fillId="0" borderId="10" xfId="0" applyBorder="1" applyAlignment="1"/>
    <xf numFmtId="0" fontId="3" fillId="0" borderId="18" xfId="0" applyFont="1" applyBorder="1" applyAlignment="1"/>
    <xf numFmtId="0" fontId="0" fillId="0" borderId="0" xfId="0" applyAlignment="1">
      <alignment horizontal="left" vertical="top"/>
    </xf>
    <xf numFmtId="0" fontId="6" fillId="0" borderId="0" xfId="0" applyFont="1" applyAlignment="1">
      <alignment horizontal="left" vertical="top"/>
    </xf>
    <xf numFmtId="4" fontId="6" fillId="0" borderId="0" xfId="0" applyNumberFormat="1" applyFont="1" applyAlignment="1">
      <alignment horizontal="left" vertical="top"/>
    </xf>
    <xf numFmtId="0" fontId="5" fillId="0" borderId="0" xfId="0" applyFont="1" applyAlignment="1">
      <alignment horizontal="left" vertical="top"/>
    </xf>
    <xf numFmtId="1" fontId="8" fillId="0" borderId="21" xfId="0" applyNumberFormat="1" applyFont="1" applyBorder="1" applyAlignment="1">
      <alignment horizontal="left" vertical="top" wrapText="1"/>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1" xfId="0" applyNumberFormat="1" applyFont="1" applyBorder="1" applyAlignment="1">
      <alignment vertical="center"/>
    </xf>
    <xf numFmtId="4" fontId="3" fillId="0" borderId="16" xfId="0" applyNumberFormat="1" applyFont="1" applyBorder="1" applyAlignment="1">
      <alignment vertical="center"/>
    </xf>
    <xf numFmtId="4" fontId="1" fillId="0" borderId="10" xfId="0" applyNumberFormat="1" applyFont="1" applyBorder="1" applyAlignment="1">
      <alignment vertical="center"/>
    </xf>
    <xf numFmtId="4" fontId="1" fillId="0" borderId="1" xfId="0" applyNumberFormat="1"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11" fillId="0" borderId="0" xfId="0" applyFont="1" applyAlignment="1">
      <alignment horizontal="left" vertical="top"/>
    </xf>
    <xf numFmtId="0" fontId="7" fillId="0" borderId="14" xfId="0" applyFont="1" applyBorder="1" applyAlignment="1">
      <alignment horizontal="center" vertical="center"/>
    </xf>
    <xf numFmtId="0" fontId="10" fillId="0" borderId="0" xfId="0" applyFont="1" applyBorder="1" applyAlignment="1">
      <alignment vertical="top"/>
    </xf>
    <xf numFmtId="0" fontId="10" fillId="0" borderId="18" xfId="0" applyFont="1" applyBorder="1" applyAlignment="1">
      <alignment vertical="top" wrapText="1"/>
    </xf>
    <xf numFmtId="0" fontId="10" fillId="0" borderId="10" xfId="0" applyFont="1" applyBorder="1" applyAlignment="1">
      <alignment vertical="top" wrapText="1"/>
    </xf>
    <xf numFmtId="0" fontId="10" fillId="0" borderId="13" xfId="0" applyFont="1" applyBorder="1" applyAlignment="1">
      <alignment vertical="top"/>
    </xf>
    <xf numFmtId="0" fontId="10" fillId="0" borderId="1" xfId="0" applyFont="1" applyBorder="1" applyAlignment="1">
      <alignment vertical="top" wrapText="1"/>
    </xf>
    <xf numFmtId="0" fontId="10" fillId="0" borderId="0" xfId="0" applyFont="1" applyBorder="1" applyAlignment="1">
      <alignment vertical="top" wrapText="1"/>
    </xf>
    <xf numFmtId="0" fontId="10" fillId="0" borderId="16" xfId="0" applyFont="1" applyBorder="1" applyAlignment="1">
      <alignment vertical="top" wrapText="1"/>
    </xf>
    <xf numFmtId="0" fontId="10" fillId="0" borderId="0" xfId="0" applyFont="1"/>
    <xf numFmtId="0" fontId="5" fillId="0" borderId="19" xfId="0" applyFont="1" applyBorder="1" applyAlignment="1">
      <alignment horizontal="left" vertical="top" wrapText="1"/>
    </xf>
    <xf numFmtId="0" fontId="0" fillId="0" borderId="20" xfId="0" applyBorder="1" applyAlignment="1">
      <alignment horizontal="left" vertical="top" wrapText="1"/>
    </xf>
    <xf numFmtId="0" fontId="3" fillId="0" borderId="18" xfId="0" applyFont="1" applyBorder="1" applyAlignment="1">
      <alignment vertical="center"/>
    </xf>
    <xf numFmtId="0" fontId="0" fillId="0" borderId="10" xfId="0" applyBorder="1" applyAlignment="1"/>
    <xf numFmtId="0" fontId="3" fillId="0" borderId="18" xfId="0" applyFont="1" applyBorder="1" applyAlignment="1">
      <alignment vertical="top"/>
    </xf>
    <xf numFmtId="0" fontId="3" fillId="0" borderId="18" xfId="0" applyFont="1" applyBorder="1" applyAlignment="1"/>
    <xf numFmtId="0" fontId="3" fillId="0" borderId="18" xfId="0" applyFont="1" applyFill="1" applyBorder="1" applyAlignment="1">
      <alignment horizontal="center" vertical="center"/>
    </xf>
    <xf numFmtId="0" fontId="3" fillId="0" borderId="18" xfId="0" applyFont="1" applyBorder="1" applyAlignment="1">
      <alignment horizontal="center" vertical="center"/>
    </xf>
    <xf numFmtId="4" fontId="3" fillId="0" borderId="18" xfId="0" applyNumberFormat="1" applyFont="1" applyBorder="1" applyAlignment="1">
      <alignment vertical="center"/>
    </xf>
    <xf numFmtId="4" fontId="0" fillId="0" borderId="10" xfId="0" applyNumberFormat="1" applyBorder="1" applyAlignment="1"/>
    <xf numFmtId="0" fontId="0" fillId="0" borderId="10" xfId="0" applyBorder="1" applyAlignment="1">
      <alignment vertical="center"/>
    </xf>
    <xf numFmtId="0" fontId="0" fillId="0" borderId="10" xfId="0" applyBorder="1" applyAlignment="1">
      <alignment vertical="top"/>
    </xf>
    <xf numFmtId="16" fontId="3" fillId="0" borderId="18" xfId="0" applyNumberFormat="1" applyFont="1" applyBorder="1" applyAlignment="1">
      <alignment vertical="center"/>
    </xf>
    <xf numFmtId="0" fontId="12" fillId="0" borderId="2" xfId="0" applyFont="1" applyBorder="1" applyAlignment="1">
      <alignment horizontal="center" vertical="center" wrapText="1"/>
    </xf>
    <xf numFmtId="0" fontId="12" fillId="0" borderId="3" xfId="0" applyFont="1" applyBorder="1" applyAlignment="1">
      <alignment horizontal="center"/>
    </xf>
    <xf numFmtId="0" fontId="12" fillId="0" borderId="4" xfId="0" applyFont="1" applyBorder="1" applyAlignment="1">
      <alignment horizontal="center"/>
    </xf>
    <xf numFmtId="0" fontId="3" fillId="0" borderId="15"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8"/>
  <sheetViews>
    <sheetView tabSelected="1" topLeftCell="A56" zoomScale="80" zoomScaleNormal="80" workbookViewId="0">
      <selection activeCell="B26" sqref="B26:J26"/>
    </sheetView>
  </sheetViews>
  <sheetFormatPr defaultColWidth="8.7109375" defaultRowHeight="18.75" x14ac:dyDescent="0.3"/>
  <cols>
    <col min="1" max="1" width="2.140625" style="3" customWidth="1"/>
    <col min="2" max="2" width="8" style="4" customWidth="1"/>
    <col min="3" max="3" width="26.42578125" style="3" customWidth="1"/>
    <col min="4" max="4" width="109.85546875" style="3" customWidth="1"/>
    <col min="5" max="5" width="33.140625" style="3" customWidth="1"/>
    <col min="6" max="6" width="26.7109375" style="3" customWidth="1"/>
    <col min="7" max="7" width="10.85546875" style="4" customWidth="1"/>
    <col min="8" max="8" width="9.28515625" style="4" customWidth="1"/>
    <col min="9" max="9" width="16.42578125" style="5" customWidth="1"/>
    <col min="10" max="10" width="20.5703125" style="5" customWidth="1"/>
    <col min="11" max="16384" width="8.7109375" style="3"/>
  </cols>
  <sheetData>
    <row r="1" spans="1:10" ht="6.75" customHeight="1" x14ac:dyDescent="0.3"/>
    <row r="2" spans="1:10" x14ac:dyDescent="0.3">
      <c r="B2" s="1" t="s">
        <v>71</v>
      </c>
      <c r="C2" s="2"/>
      <c r="D2" s="2"/>
    </row>
    <row r="3" spans="1:10" ht="16.5" customHeight="1" x14ac:dyDescent="0.3">
      <c r="B3" s="6" t="s">
        <v>72</v>
      </c>
      <c r="C3" s="7"/>
    </row>
    <row r="4" spans="1:10" ht="18" customHeight="1" x14ac:dyDescent="0.3">
      <c r="B4" s="57" t="s">
        <v>108</v>
      </c>
      <c r="E4" s="8"/>
      <c r="F4" s="8"/>
    </row>
    <row r="5" spans="1:10" ht="18" customHeight="1" x14ac:dyDescent="0.3">
      <c r="B5" s="57" t="s">
        <v>107</v>
      </c>
      <c r="E5" s="8"/>
      <c r="F5" s="8"/>
    </row>
    <row r="6" spans="1:10" ht="17.25" customHeight="1" x14ac:dyDescent="0.3">
      <c r="B6" s="4" t="s">
        <v>79</v>
      </c>
      <c r="D6" s="9"/>
      <c r="E6" s="8"/>
      <c r="F6" s="8"/>
    </row>
    <row r="7" spans="1:10" ht="17.25" customHeight="1" x14ac:dyDescent="0.3">
      <c r="B7" s="4" t="s">
        <v>86</v>
      </c>
      <c r="D7" s="9"/>
      <c r="E7" s="8"/>
      <c r="F7" s="8"/>
    </row>
    <row r="8" spans="1:10" ht="17.25" customHeight="1" x14ac:dyDescent="0.3">
      <c r="B8" s="4" t="s">
        <v>73</v>
      </c>
      <c r="C8" s="3" t="s">
        <v>92</v>
      </c>
      <c r="D8" s="9"/>
      <c r="E8" s="8"/>
      <c r="F8" s="8"/>
    </row>
    <row r="9" spans="1:10" ht="17.25" customHeight="1" x14ac:dyDescent="0.3">
      <c r="C9" s="3" t="s">
        <v>78</v>
      </c>
      <c r="D9" s="9"/>
      <c r="E9" s="8"/>
      <c r="F9" s="8"/>
    </row>
    <row r="10" spans="1:10" ht="17.25" customHeight="1" x14ac:dyDescent="0.3">
      <c r="B10" s="4" t="s">
        <v>73</v>
      </c>
      <c r="C10" s="3" t="s">
        <v>80</v>
      </c>
      <c r="D10" s="9"/>
      <c r="E10" s="8"/>
      <c r="F10" s="8"/>
    </row>
    <row r="11" spans="1:10" ht="17.25" customHeight="1" x14ac:dyDescent="0.3">
      <c r="C11" s="3" t="s">
        <v>81</v>
      </c>
      <c r="D11" s="9"/>
      <c r="E11" s="8"/>
      <c r="F11" s="8"/>
    </row>
    <row r="12" spans="1:10" ht="17.25" customHeight="1" x14ac:dyDescent="0.3">
      <c r="B12" s="4" t="s">
        <v>73</v>
      </c>
      <c r="C12" s="3" t="s">
        <v>82</v>
      </c>
      <c r="D12" s="9"/>
      <c r="E12" s="8"/>
      <c r="F12" s="8"/>
    </row>
    <row r="13" spans="1:10" ht="17.25" customHeight="1" x14ac:dyDescent="0.3">
      <c r="B13" s="4" t="s">
        <v>73</v>
      </c>
      <c r="C13" s="3" t="s">
        <v>74</v>
      </c>
      <c r="D13" s="9"/>
      <c r="E13" s="8"/>
      <c r="F13" s="8"/>
    </row>
    <row r="14" spans="1:10" ht="17.25" customHeight="1" x14ac:dyDescent="0.3">
      <c r="B14" s="4" t="s">
        <v>84</v>
      </c>
      <c r="D14" s="9"/>
      <c r="E14" s="8"/>
      <c r="F14" s="8"/>
    </row>
    <row r="15" spans="1:10" ht="17.25" customHeight="1" x14ac:dyDescent="0.3">
      <c r="B15" s="57" t="s">
        <v>110</v>
      </c>
      <c r="D15" s="9"/>
      <c r="E15" s="8"/>
      <c r="F15" s="8"/>
    </row>
    <row r="16" spans="1:10" ht="17.25" customHeight="1" x14ac:dyDescent="0.3">
      <c r="A16" s="11"/>
      <c r="B16" s="58" t="s">
        <v>77</v>
      </c>
      <c r="C16" s="11"/>
      <c r="D16" s="41"/>
      <c r="E16" s="20"/>
      <c r="F16" s="20"/>
      <c r="G16" s="12"/>
      <c r="H16" s="12"/>
      <c r="I16" s="13"/>
      <c r="J16" s="13"/>
    </row>
    <row r="17" spans="1:10" ht="17.25" customHeight="1" x14ac:dyDescent="0.3">
      <c r="A17" s="11"/>
      <c r="B17" s="58" t="s">
        <v>87</v>
      </c>
      <c r="C17" s="11"/>
      <c r="D17" s="41"/>
      <c r="E17" s="20"/>
      <c r="F17" s="20"/>
      <c r="G17" s="12"/>
      <c r="H17" s="12"/>
      <c r="I17" s="13"/>
      <c r="J17" s="13"/>
    </row>
    <row r="18" spans="1:10" x14ac:dyDescent="0.3">
      <c r="A18" s="11"/>
      <c r="B18" s="58" t="s">
        <v>109</v>
      </c>
      <c r="C18" s="11"/>
      <c r="D18" s="11"/>
      <c r="E18" s="11"/>
      <c r="F18" s="11"/>
      <c r="G18" s="12"/>
      <c r="H18" s="12"/>
      <c r="I18" s="13"/>
      <c r="J18" s="13"/>
    </row>
    <row r="19" spans="1:10" x14ac:dyDescent="0.3">
      <c r="A19" s="11"/>
      <c r="B19" s="58" t="s">
        <v>75</v>
      </c>
      <c r="C19" s="11"/>
      <c r="D19" s="11"/>
      <c r="E19" s="11"/>
      <c r="F19" s="11"/>
      <c r="G19" s="12"/>
      <c r="H19" s="12"/>
      <c r="I19" s="13"/>
      <c r="J19" s="13"/>
    </row>
    <row r="20" spans="1:10" x14ac:dyDescent="0.3">
      <c r="A20" s="11"/>
      <c r="B20" s="42" t="s">
        <v>83</v>
      </c>
      <c r="C20" s="43"/>
      <c r="D20" s="43"/>
      <c r="E20" s="43"/>
      <c r="F20" s="43"/>
      <c r="G20" s="42"/>
      <c r="H20" s="12"/>
      <c r="I20" s="13"/>
      <c r="J20" s="13"/>
    </row>
    <row r="21" spans="1:10" x14ac:dyDescent="0.3">
      <c r="A21" s="11"/>
      <c r="B21" s="12" t="s">
        <v>85</v>
      </c>
      <c r="C21" s="11"/>
      <c r="D21" s="11"/>
      <c r="E21" s="11"/>
      <c r="F21" s="11"/>
      <c r="G21" s="12"/>
      <c r="H21" s="12"/>
      <c r="I21" s="13"/>
      <c r="J21" s="13"/>
    </row>
    <row r="22" spans="1:10" x14ac:dyDescent="0.3">
      <c r="A22" s="11"/>
      <c r="B22" s="12" t="s">
        <v>76</v>
      </c>
      <c r="C22" s="11"/>
      <c r="D22" s="11"/>
      <c r="E22" s="11"/>
      <c r="F22" s="11"/>
      <c r="G22" s="12"/>
      <c r="H22" s="12"/>
      <c r="I22" s="13"/>
      <c r="J22" s="13"/>
    </row>
    <row r="23" spans="1:10" ht="19.5" thickBot="1" x14ac:dyDescent="0.35"/>
    <row r="24" spans="1:10" ht="21.75" customHeight="1" x14ac:dyDescent="0.4">
      <c r="B24" s="82" t="s">
        <v>70</v>
      </c>
      <c r="C24" s="83"/>
      <c r="D24" s="83"/>
      <c r="E24" s="83"/>
      <c r="F24" s="83"/>
      <c r="G24" s="83"/>
      <c r="H24" s="83"/>
      <c r="I24" s="83"/>
      <c r="J24" s="84"/>
    </row>
    <row r="25" spans="1:10" ht="0.75" hidden="1" customHeight="1" x14ac:dyDescent="0.3">
      <c r="B25" s="10"/>
      <c r="C25" s="11"/>
      <c r="D25" s="11"/>
      <c r="E25" s="11"/>
      <c r="F25" s="11"/>
      <c r="G25" s="12"/>
      <c r="H25" s="12"/>
      <c r="I25" s="13"/>
      <c r="J25" s="14"/>
    </row>
    <row r="26" spans="1:10" ht="17.25" customHeight="1" thickBot="1" x14ac:dyDescent="0.35">
      <c r="B26" s="85" t="s">
        <v>151</v>
      </c>
      <c r="C26" s="86"/>
      <c r="D26" s="86"/>
      <c r="E26" s="86"/>
      <c r="F26" s="86"/>
      <c r="G26" s="86"/>
      <c r="H26" s="86"/>
      <c r="I26" s="86"/>
      <c r="J26" s="87"/>
    </row>
    <row r="27" spans="1:10" ht="119.25" customHeight="1" thickBot="1" x14ac:dyDescent="0.35">
      <c r="B27" s="15" t="s">
        <v>0</v>
      </c>
      <c r="C27" s="16" t="s">
        <v>1</v>
      </c>
      <c r="D27" s="60" t="s">
        <v>100</v>
      </c>
      <c r="E27" s="15" t="s">
        <v>102</v>
      </c>
      <c r="F27" s="15" t="s">
        <v>101</v>
      </c>
      <c r="G27" s="15" t="s">
        <v>2</v>
      </c>
      <c r="H27" s="16" t="s">
        <v>3</v>
      </c>
      <c r="I27" s="17" t="s">
        <v>4</v>
      </c>
      <c r="J27" s="17" t="s">
        <v>5</v>
      </c>
    </row>
    <row r="28" spans="1:10" ht="20.25" thickTop="1" thickBot="1" x14ac:dyDescent="0.35">
      <c r="B28" s="18" t="s">
        <v>6</v>
      </c>
      <c r="C28" s="19" t="s">
        <v>13</v>
      </c>
      <c r="D28" s="61"/>
      <c r="E28" s="11"/>
      <c r="F28" s="11"/>
      <c r="G28" s="12"/>
      <c r="H28" s="12"/>
      <c r="I28" s="13"/>
      <c r="J28" s="14"/>
    </row>
    <row r="29" spans="1:10" ht="376.5" customHeight="1" x14ac:dyDescent="0.3">
      <c r="B29" s="71" t="s">
        <v>14</v>
      </c>
      <c r="C29" s="73" t="s">
        <v>15</v>
      </c>
      <c r="D29" s="62" t="s">
        <v>111</v>
      </c>
      <c r="E29" s="74"/>
      <c r="F29" s="45"/>
      <c r="G29" s="76" t="s">
        <v>65</v>
      </c>
      <c r="H29" s="76">
        <v>1</v>
      </c>
      <c r="I29" s="77"/>
      <c r="J29" s="77">
        <f>SUM(H29*I29)</f>
        <v>0</v>
      </c>
    </row>
    <row r="30" spans="1:10" ht="114" customHeight="1" thickBot="1" x14ac:dyDescent="0.35">
      <c r="B30" s="79"/>
      <c r="C30" s="80"/>
      <c r="D30" s="63" t="s">
        <v>93</v>
      </c>
      <c r="E30" s="72"/>
      <c r="F30" s="44"/>
      <c r="G30" s="72"/>
      <c r="H30" s="72"/>
      <c r="I30" s="78"/>
      <c r="J30" s="78"/>
    </row>
    <row r="31" spans="1:10" ht="19.5" thickBot="1" x14ac:dyDescent="0.35">
      <c r="B31" s="25" t="s">
        <v>7</v>
      </c>
      <c r="C31" s="26" t="s">
        <v>16</v>
      </c>
      <c r="D31" s="61"/>
      <c r="E31" s="11"/>
      <c r="F31" s="11"/>
      <c r="G31" s="27"/>
      <c r="H31" s="27"/>
      <c r="I31" s="51"/>
      <c r="J31" s="52"/>
    </row>
    <row r="32" spans="1:10" ht="359.25" customHeight="1" x14ac:dyDescent="0.3">
      <c r="B32" s="71" t="s">
        <v>17</v>
      </c>
      <c r="C32" s="73" t="s">
        <v>15</v>
      </c>
      <c r="D32" s="62" t="s">
        <v>112</v>
      </c>
      <c r="E32" s="74"/>
      <c r="F32" s="45"/>
      <c r="G32" s="76" t="s">
        <v>65</v>
      </c>
      <c r="H32" s="76">
        <v>1</v>
      </c>
      <c r="I32" s="77"/>
      <c r="J32" s="77">
        <f>SUM(H32*I32)</f>
        <v>0</v>
      </c>
    </row>
    <row r="33" spans="2:10" ht="227.25" customHeight="1" thickBot="1" x14ac:dyDescent="0.35">
      <c r="B33" s="72"/>
      <c r="C33" s="72"/>
      <c r="D33" s="63" t="s">
        <v>94</v>
      </c>
      <c r="E33" s="72"/>
      <c r="F33" s="44"/>
      <c r="G33" s="72"/>
      <c r="H33" s="72"/>
      <c r="I33" s="78"/>
      <c r="J33" s="78"/>
    </row>
    <row r="34" spans="2:10" ht="19.5" thickBot="1" x14ac:dyDescent="0.35">
      <c r="B34" s="25" t="s">
        <v>8</v>
      </c>
      <c r="C34" s="26" t="s">
        <v>18</v>
      </c>
      <c r="D34" s="61"/>
      <c r="E34" s="11"/>
      <c r="F34" s="11"/>
      <c r="G34" s="12"/>
      <c r="H34" s="27"/>
      <c r="I34" s="51"/>
      <c r="J34" s="52"/>
    </row>
    <row r="35" spans="2:10" ht="360" customHeight="1" x14ac:dyDescent="0.3">
      <c r="B35" s="71" t="s">
        <v>19</v>
      </c>
      <c r="C35" s="73" t="s">
        <v>15</v>
      </c>
      <c r="D35" s="62" t="s">
        <v>112</v>
      </c>
      <c r="E35" s="74"/>
      <c r="F35" s="45"/>
      <c r="G35" s="76" t="s">
        <v>65</v>
      </c>
      <c r="H35" s="76">
        <v>1</v>
      </c>
      <c r="I35" s="77"/>
      <c r="J35" s="77">
        <f>SUM(H35*I35)</f>
        <v>0</v>
      </c>
    </row>
    <row r="36" spans="2:10" ht="232.5" customHeight="1" thickBot="1" x14ac:dyDescent="0.35">
      <c r="B36" s="72"/>
      <c r="C36" s="72"/>
      <c r="D36" s="63" t="s">
        <v>95</v>
      </c>
      <c r="E36" s="72"/>
      <c r="F36" s="44"/>
      <c r="G36" s="72"/>
      <c r="H36" s="72"/>
      <c r="I36" s="78"/>
      <c r="J36" s="78"/>
    </row>
    <row r="37" spans="2:10" ht="17.25" customHeight="1" thickBot="1" x14ac:dyDescent="0.35">
      <c r="B37" s="25" t="s">
        <v>9</v>
      </c>
      <c r="C37" s="26" t="s">
        <v>24</v>
      </c>
      <c r="D37" s="64"/>
      <c r="E37" s="28"/>
      <c r="F37" s="11"/>
      <c r="G37" s="27"/>
      <c r="H37" s="27"/>
      <c r="I37" s="51"/>
      <c r="J37" s="52"/>
    </row>
    <row r="38" spans="2:10" ht="285" customHeight="1" x14ac:dyDescent="0.3">
      <c r="B38" s="71" t="s">
        <v>20</v>
      </c>
      <c r="C38" s="73" t="s">
        <v>15</v>
      </c>
      <c r="D38" s="62" t="s">
        <v>113</v>
      </c>
      <c r="E38" s="74"/>
      <c r="F38" s="45"/>
      <c r="G38" s="76" t="s">
        <v>65</v>
      </c>
      <c r="H38" s="76">
        <v>1</v>
      </c>
      <c r="I38" s="77"/>
      <c r="J38" s="77">
        <f>SUM(H38*I38)</f>
        <v>0</v>
      </c>
    </row>
    <row r="39" spans="2:10" ht="384.75" customHeight="1" thickBot="1" x14ac:dyDescent="0.35">
      <c r="B39" s="72"/>
      <c r="C39" s="72"/>
      <c r="D39" s="63" t="s">
        <v>114</v>
      </c>
      <c r="E39" s="72"/>
      <c r="F39" s="44"/>
      <c r="G39" s="72"/>
      <c r="H39" s="72"/>
      <c r="I39" s="78"/>
      <c r="J39" s="78"/>
    </row>
    <row r="40" spans="2:10" ht="16.5" customHeight="1" thickBot="1" x14ac:dyDescent="0.35">
      <c r="B40" s="25" t="s">
        <v>10</v>
      </c>
      <c r="C40" s="26" t="s">
        <v>25</v>
      </c>
      <c r="D40" s="61"/>
      <c r="E40" s="11"/>
      <c r="F40" s="11"/>
      <c r="G40" s="27"/>
      <c r="H40" s="27"/>
      <c r="I40" s="51"/>
      <c r="J40" s="52"/>
    </row>
    <row r="41" spans="2:10" ht="321" customHeight="1" x14ac:dyDescent="0.3">
      <c r="B41" s="71" t="s">
        <v>21</v>
      </c>
      <c r="C41" s="73" t="s">
        <v>15</v>
      </c>
      <c r="D41" s="62" t="s">
        <v>115</v>
      </c>
      <c r="E41" s="74"/>
      <c r="F41" s="45"/>
      <c r="G41" s="76" t="s">
        <v>65</v>
      </c>
      <c r="H41" s="76">
        <v>1</v>
      </c>
      <c r="I41" s="77"/>
      <c r="J41" s="77">
        <f>SUM(H41*I41)</f>
        <v>0</v>
      </c>
    </row>
    <row r="42" spans="2:10" ht="328.5" customHeight="1" thickBot="1" x14ac:dyDescent="0.35">
      <c r="B42" s="72"/>
      <c r="C42" s="72"/>
      <c r="D42" s="63" t="s">
        <v>116</v>
      </c>
      <c r="E42" s="72"/>
      <c r="F42" s="44"/>
      <c r="G42" s="72"/>
      <c r="H42" s="72"/>
      <c r="I42" s="78"/>
      <c r="J42" s="78"/>
    </row>
    <row r="43" spans="2:10" ht="329.25" customHeight="1" x14ac:dyDescent="0.3">
      <c r="B43" s="71" t="s">
        <v>22</v>
      </c>
      <c r="C43" s="73" t="s">
        <v>15</v>
      </c>
      <c r="D43" s="62" t="s">
        <v>117</v>
      </c>
      <c r="E43" s="74"/>
      <c r="F43" s="45"/>
      <c r="G43" s="76" t="s">
        <v>65</v>
      </c>
      <c r="H43" s="76">
        <v>1</v>
      </c>
      <c r="I43" s="77"/>
      <c r="J43" s="77">
        <f>SUM(H43*I43)</f>
        <v>0</v>
      </c>
    </row>
    <row r="44" spans="2:10" ht="189" customHeight="1" thickBot="1" x14ac:dyDescent="0.35">
      <c r="B44" s="72"/>
      <c r="C44" s="72"/>
      <c r="D44" s="63" t="s">
        <v>96</v>
      </c>
      <c r="E44" s="72"/>
      <c r="F44" s="44"/>
      <c r="G44" s="72"/>
      <c r="H44" s="72"/>
      <c r="I44" s="78"/>
      <c r="J44" s="78"/>
    </row>
    <row r="45" spans="2:10" ht="284.25" customHeight="1" x14ac:dyDescent="0.3">
      <c r="B45" s="71" t="s">
        <v>23</v>
      </c>
      <c r="C45" s="73" t="s">
        <v>15</v>
      </c>
      <c r="D45" s="62" t="s">
        <v>118</v>
      </c>
      <c r="E45" s="74"/>
      <c r="F45" s="45"/>
      <c r="G45" s="76" t="s">
        <v>65</v>
      </c>
      <c r="H45" s="76">
        <v>2</v>
      </c>
      <c r="I45" s="77"/>
      <c r="J45" s="77">
        <f>SUM(H45*I45)</f>
        <v>0</v>
      </c>
    </row>
    <row r="46" spans="2:10" ht="328.5" customHeight="1" thickBot="1" x14ac:dyDescent="0.35">
      <c r="B46" s="72"/>
      <c r="C46" s="72"/>
      <c r="D46" s="63" t="s">
        <v>97</v>
      </c>
      <c r="E46" s="72"/>
      <c r="F46" s="44"/>
      <c r="G46" s="72"/>
      <c r="H46" s="72"/>
      <c r="I46" s="78"/>
      <c r="J46" s="78"/>
    </row>
    <row r="47" spans="2:10" ht="19.5" thickBot="1" x14ac:dyDescent="0.35">
      <c r="B47" s="25" t="s">
        <v>11</v>
      </c>
      <c r="C47" s="26" t="s">
        <v>26</v>
      </c>
      <c r="D47" s="61"/>
      <c r="E47" s="11"/>
      <c r="F47" s="11"/>
      <c r="G47" s="12"/>
      <c r="H47" s="27"/>
      <c r="I47" s="51"/>
      <c r="J47" s="52"/>
    </row>
    <row r="48" spans="2:10" ht="360.75" customHeight="1" x14ac:dyDescent="0.3">
      <c r="B48" s="71" t="s">
        <v>27</v>
      </c>
      <c r="C48" s="73" t="s">
        <v>15</v>
      </c>
      <c r="D48" s="62" t="s">
        <v>119</v>
      </c>
      <c r="E48" s="74"/>
      <c r="F48" s="45"/>
      <c r="G48" s="76" t="s">
        <v>65</v>
      </c>
      <c r="H48" s="76">
        <v>4</v>
      </c>
      <c r="I48" s="77"/>
      <c r="J48" s="77">
        <f>SUM(H48*I48)</f>
        <v>0</v>
      </c>
    </row>
    <row r="49" spans="2:10" ht="208.5" customHeight="1" thickBot="1" x14ac:dyDescent="0.35">
      <c r="B49" s="72"/>
      <c r="C49" s="80"/>
      <c r="D49" s="63" t="s">
        <v>98</v>
      </c>
      <c r="E49" s="72"/>
      <c r="F49" s="44"/>
      <c r="G49" s="72"/>
      <c r="H49" s="72"/>
      <c r="I49" s="78"/>
      <c r="J49" s="78"/>
    </row>
    <row r="50" spans="2:10" ht="19.5" thickBot="1" x14ac:dyDescent="0.35">
      <c r="B50" s="29" t="s">
        <v>12</v>
      </c>
      <c r="C50" s="26" t="s">
        <v>38</v>
      </c>
      <c r="D50" s="61"/>
      <c r="E50" s="11"/>
      <c r="F50" s="11"/>
      <c r="G50" s="27"/>
      <c r="H50" s="27"/>
      <c r="I50" s="51"/>
      <c r="J50" s="52"/>
    </row>
    <row r="51" spans="2:10" ht="357.75" customHeight="1" x14ac:dyDescent="0.3">
      <c r="B51" s="71" t="s">
        <v>28</v>
      </c>
      <c r="C51" s="73" t="s">
        <v>15</v>
      </c>
      <c r="D51" s="62" t="s">
        <v>120</v>
      </c>
      <c r="E51" s="74"/>
      <c r="F51" s="45"/>
      <c r="G51" s="76" t="s">
        <v>65</v>
      </c>
      <c r="H51" s="76">
        <v>1</v>
      </c>
      <c r="I51" s="77"/>
      <c r="J51" s="77">
        <f>SUM(H51*I51)</f>
        <v>0</v>
      </c>
    </row>
    <row r="52" spans="2:10" ht="369" customHeight="1" thickBot="1" x14ac:dyDescent="0.35">
      <c r="B52" s="72"/>
      <c r="C52" s="72"/>
      <c r="D52" s="63" t="s">
        <v>121</v>
      </c>
      <c r="E52" s="72"/>
      <c r="F52" s="44"/>
      <c r="G52" s="72"/>
      <c r="H52" s="72"/>
      <c r="I52" s="78"/>
      <c r="J52" s="78"/>
    </row>
    <row r="53" spans="2:10" ht="359.25" customHeight="1" x14ac:dyDescent="0.3">
      <c r="B53" s="71" t="s">
        <v>29</v>
      </c>
      <c r="C53" s="73" t="s">
        <v>15</v>
      </c>
      <c r="D53" s="62" t="s">
        <v>122</v>
      </c>
      <c r="E53" s="74"/>
      <c r="F53" s="45"/>
      <c r="G53" s="76" t="s">
        <v>65</v>
      </c>
      <c r="H53" s="76">
        <v>1</v>
      </c>
      <c r="I53" s="77"/>
      <c r="J53" s="77">
        <f>SUM(H53*I53)</f>
        <v>0</v>
      </c>
    </row>
    <row r="54" spans="2:10" ht="368.25" customHeight="1" thickBot="1" x14ac:dyDescent="0.35">
      <c r="B54" s="72"/>
      <c r="C54" s="72"/>
      <c r="D54" s="63" t="s">
        <v>123</v>
      </c>
      <c r="E54" s="72"/>
      <c r="F54" s="44"/>
      <c r="G54" s="72"/>
      <c r="H54" s="72"/>
      <c r="I54" s="78"/>
      <c r="J54" s="78"/>
    </row>
    <row r="55" spans="2:10" ht="365.25" customHeight="1" x14ac:dyDescent="0.3">
      <c r="B55" s="71" t="s">
        <v>30</v>
      </c>
      <c r="C55" s="73" t="s">
        <v>15</v>
      </c>
      <c r="D55" s="62" t="s">
        <v>124</v>
      </c>
      <c r="E55" s="74"/>
      <c r="F55" s="45"/>
      <c r="G55" s="76" t="s">
        <v>65</v>
      </c>
      <c r="H55" s="76">
        <v>1</v>
      </c>
      <c r="I55" s="77"/>
      <c r="J55" s="77">
        <f>SUM(H55*I55)</f>
        <v>0</v>
      </c>
    </row>
    <row r="56" spans="2:10" ht="361.5" customHeight="1" thickBot="1" x14ac:dyDescent="0.35">
      <c r="B56" s="72"/>
      <c r="C56" s="72"/>
      <c r="D56" s="63" t="s">
        <v>125</v>
      </c>
      <c r="E56" s="72"/>
      <c r="F56" s="44"/>
      <c r="G56" s="72"/>
      <c r="H56" s="72"/>
      <c r="I56" s="78"/>
      <c r="J56" s="78"/>
    </row>
    <row r="57" spans="2:10" ht="19.5" thickBot="1" x14ac:dyDescent="0.35">
      <c r="B57" s="25" t="s">
        <v>31</v>
      </c>
      <c r="C57" s="26" t="s">
        <v>39</v>
      </c>
      <c r="D57" s="61"/>
      <c r="E57" s="11"/>
      <c r="F57" s="11"/>
      <c r="G57" s="27"/>
      <c r="H57" s="27"/>
      <c r="I57" s="51"/>
      <c r="J57" s="52"/>
    </row>
    <row r="58" spans="2:10" ht="368.25" customHeight="1" x14ac:dyDescent="0.3">
      <c r="B58" s="71" t="s">
        <v>32</v>
      </c>
      <c r="C58" s="73" t="s">
        <v>15</v>
      </c>
      <c r="D58" s="62" t="s">
        <v>124</v>
      </c>
      <c r="E58" s="74"/>
      <c r="F58" s="45"/>
      <c r="G58" s="76" t="s">
        <v>65</v>
      </c>
      <c r="H58" s="76">
        <v>1</v>
      </c>
      <c r="I58" s="77"/>
      <c r="J58" s="77">
        <f>SUM(H58*I58)</f>
        <v>0</v>
      </c>
    </row>
    <row r="59" spans="2:10" ht="360" customHeight="1" thickBot="1" x14ac:dyDescent="0.35">
      <c r="B59" s="72"/>
      <c r="C59" s="72"/>
      <c r="D59" s="63" t="s">
        <v>126</v>
      </c>
      <c r="E59" s="72"/>
      <c r="F59" s="44"/>
      <c r="G59" s="72"/>
      <c r="H59" s="72"/>
      <c r="I59" s="78"/>
      <c r="J59" s="78"/>
    </row>
    <row r="60" spans="2:10" ht="19.5" thickBot="1" x14ac:dyDescent="0.35">
      <c r="B60" s="25" t="s">
        <v>33</v>
      </c>
      <c r="C60" s="26" t="s">
        <v>40</v>
      </c>
      <c r="D60" s="61"/>
      <c r="E60" s="11"/>
      <c r="F60" s="11"/>
      <c r="G60" s="27"/>
      <c r="H60" s="27"/>
      <c r="I60" s="51"/>
      <c r="J60" s="52"/>
    </row>
    <row r="61" spans="2:10" ht="366" customHeight="1" x14ac:dyDescent="0.3">
      <c r="B61" s="71" t="s">
        <v>34</v>
      </c>
      <c r="C61" s="73" t="s">
        <v>15</v>
      </c>
      <c r="D61" s="62" t="s">
        <v>127</v>
      </c>
      <c r="E61" s="74"/>
      <c r="F61" s="45"/>
      <c r="G61" s="76" t="s">
        <v>65</v>
      </c>
      <c r="H61" s="76">
        <v>1</v>
      </c>
      <c r="I61" s="77"/>
      <c r="J61" s="77">
        <f>SUM(H61*I61)</f>
        <v>0</v>
      </c>
    </row>
    <row r="62" spans="2:10" ht="284.25" customHeight="1" thickBot="1" x14ac:dyDescent="0.35">
      <c r="B62" s="72"/>
      <c r="C62" s="72"/>
      <c r="D62" s="63" t="s">
        <v>128</v>
      </c>
      <c r="E62" s="72"/>
      <c r="F62" s="44"/>
      <c r="G62" s="72"/>
      <c r="H62" s="72"/>
      <c r="I62" s="78"/>
      <c r="J62" s="78"/>
    </row>
    <row r="63" spans="2:10" ht="366" customHeight="1" x14ac:dyDescent="0.3">
      <c r="B63" s="71" t="s">
        <v>35</v>
      </c>
      <c r="C63" s="73" t="s">
        <v>15</v>
      </c>
      <c r="D63" s="62" t="s">
        <v>124</v>
      </c>
      <c r="E63" s="74"/>
      <c r="F63" s="45"/>
      <c r="G63" s="76" t="s">
        <v>65</v>
      </c>
      <c r="H63" s="76">
        <v>2</v>
      </c>
      <c r="I63" s="77"/>
      <c r="J63" s="77">
        <f>SUM(H63*I63)</f>
        <v>0</v>
      </c>
    </row>
    <row r="64" spans="2:10" ht="367.5" customHeight="1" thickBot="1" x14ac:dyDescent="0.35">
      <c r="B64" s="72"/>
      <c r="C64" s="72"/>
      <c r="D64" s="63" t="s">
        <v>125</v>
      </c>
      <c r="E64" s="72"/>
      <c r="F64" s="44"/>
      <c r="G64" s="72"/>
      <c r="H64" s="72"/>
      <c r="I64" s="78"/>
      <c r="J64" s="78"/>
    </row>
    <row r="65" spans="2:10" ht="19.5" thickBot="1" x14ac:dyDescent="0.35">
      <c r="B65" s="25" t="s">
        <v>36</v>
      </c>
      <c r="C65" s="26" t="s">
        <v>41</v>
      </c>
      <c r="D65" s="61"/>
      <c r="E65" s="11"/>
      <c r="F65" s="11"/>
      <c r="G65" s="27"/>
      <c r="H65" s="27"/>
      <c r="I65" s="51"/>
      <c r="J65" s="52"/>
    </row>
    <row r="66" spans="2:10" ht="377.25" customHeight="1" x14ac:dyDescent="0.3">
      <c r="B66" s="81" t="s">
        <v>37</v>
      </c>
      <c r="C66" s="73" t="s">
        <v>15</v>
      </c>
      <c r="D66" s="62" t="s">
        <v>129</v>
      </c>
      <c r="E66" s="74"/>
      <c r="F66" s="45"/>
      <c r="G66" s="76" t="s">
        <v>65</v>
      </c>
      <c r="H66" s="76">
        <v>3</v>
      </c>
      <c r="I66" s="77"/>
      <c r="J66" s="77">
        <f>SUM(H66*I66)</f>
        <v>0</v>
      </c>
    </row>
    <row r="67" spans="2:10" ht="368.25" customHeight="1" thickBot="1" x14ac:dyDescent="0.35">
      <c r="B67" s="72"/>
      <c r="C67" s="72"/>
      <c r="D67" s="63" t="s">
        <v>130</v>
      </c>
      <c r="E67" s="72"/>
      <c r="F67" s="44"/>
      <c r="G67" s="72"/>
      <c r="H67" s="72"/>
      <c r="I67" s="78"/>
      <c r="J67" s="78"/>
    </row>
    <row r="68" spans="2:10" ht="359.25" customHeight="1" thickBot="1" x14ac:dyDescent="0.35">
      <c r="B68" s="81" t="s">
        <v>42</v>
      </c>
      <c r="C68" s="73" t="s">
        <v>15</v>
      </c>
      <c r="D68" s="65" t="s">
        <v>131</v>
      </c>
      <c r="E68" s="74"/>
      <c r="F68" s="45"/>
      <c r="G68" s="75" t="s">
        <v>65</v>
      </c>
      <c r="H68" s="76">
        <v>2</v>
      </c>
      <c r="I68" s="77"/>
      <c r="J68" s="77">
        <f>SUM(H68*I68)</f>
        <v>0</v>
      </c>
    </row>
    <row r="69" spans="2:10" ht="387" customHeight="1" thickBot="1" x14ac:dyDescent="0.35">
      <c r="B69" s="72"/>
      <c r="C69" s="72"/>
      <c r="D69" s="65" t="s">
        <v>132</v>
      </c>
      <c r="E69" s="72"/>
      <c r="F69" s="44"/>
      <c r="G69" s="72"/>
      <c r="H69" s="72"/>
      <c r="I69" s="78"/>
      <c r="J69" s="78"/>
    </row>
    <row r="70" spans="2:10" ht="368.25" customHeight="1" thickBot="1" x14ac:dyDescent="0.35">
      <c r="B70" s="71" t="s">
        <v>43</v>
      </c>
      <c r="C70" s="73" t="s">
        <v>61</v>
      </c>
      <c r="D70" s="65" t="s">
        <v>133</v>
      </c>
      <c r="E70" s="74"/>
      <c r="F70" s="45"/>
      <c r="G70" s="76" t="s">
        <v>65</v>
      </c>
      <c r="H70" s="76">
        <v>1</v>
      </c>
      <c r="I70" s="77"/>
      <c r="J70" s="77">
        <f>SUM(H70*I70)</f>
        <v>0</v>
      </c>
    </row>
    <row r="71" spans="2:10" ht="396.75" customHeight="1" thickBot="1" x14ac:dyDescent="0.35">
      <c r="B71" s="72"/>
      <c r="C71" s="72"/>
      <c r="D71" s="65" t="s">
        <v>134</v>
      </c>
      <c r="E71" s="72"/>
      <c r="F71" s="44"/>
      <c r="G71" s="72"/>
      <c r="H71" s="72"/>
      <c r="I71" s="78"/>
      <c r="J71" s="78"/>
    </row>
    <row r="72" spans="2:10" ht="369" customHeight="1" thickBot="1" x14ac:dyDescent="0.35">
      <c r="B72" s="71" t="s">
        <v>44</v>
      </c>
      <c r="C72" s="73" t="s">
        <v>15</v>
      </c>
      <c r="D72" s="65" t="s">
        <v>135</v>
      </c>
      <c r="E72" s="74"/>
      <c r="F72" s="45"/>
      <c r="G72" s="75" t="s">
        <v>65</v>
      </c>
      <c r="H72" s="76">
        <v>2</v>
      </c>
      <c r="I72" s="77"/>
      <c r="J72" s="77">
        <f>SUM(H72*I72)</f>
        <v>0</v>
      </c>
    </row>
    <row r="73" spans="2:10" ht="383.25" customHeight="1" thickBot="1" x14ac:dyDescent="0.35">
      <c r="B73" s="72"/>
      <c r="C73" s="72"/>
      <c r="D73" s="65" t="s">
        <v>136</v>
      </c>
      <c r="E73" s="72"/>
      <c r="F73" s="44"/>
      <c r="G73" s="72"/>
      <c r="H73" s="72"/>
      <c r="I73" s="78"/>
      <c r="J73" s="78"/>
    </row>
    <row r="74" spans="2:10" ht="396" customHeight="1" x14ac:dyDescent="0.3">
      <c r="B74" s="71" t="s">
        <v>45</v>
      </c>
      <c r="C74" s="73" t="s">
        <v>61</v>
      </c>
      <c r="D74" s="62" t="s">
        <v>137</v>
      </c>
      <c r="E74" s="74"/>
      <c r="F74" s="45"/>
      <c r="G74" s="76" t="s">
        <v>65</v>
      </c>
      <c r="H74" s="76">
        <v>1</v>
      </c>
      <c r="I74" s="77"/>
      <c r="J74" s="77">
        <f>SUM(H74*I74)</f>
        <v>0</v>
      </c>
    </row>
    <row r="75" spans="2:10" ht="328.5" customHeight="1" thickBot="1" x14ac:dyDescent="0.35">
      <c r="B75" s="72"/>
      <c r="C75" s="72"/>
      <c r="D75" s="63" t="s">
        <v>99</v>
      </c>
      <c r="E75" s="72"/>
      <c r="F75" s="44"/>
      <c r="G75" s="72"/>
      <c r="H75" s="72"/>
      <c r="I75" s="78"/>
      <c r="J75" s="78"/>
    </row>
    <row r="76" spans="2:10" ht="19.5" thickBot="1" x14ac:dyDescent="0.35">
      <c r="B76" s="25" t="s">
        <v>46</v>
      </c>
      <c r="C76" s="26" t="s">
        <v>63</v>
      </c>
      <c r="D76" s="61"/>
      <c r="E76" s="11"/>
      <c r="F76" s="11"/>
      <c r="G76" s="27"/>
      <c r="H76" s="27"/>
      <c r="I76" s="51"/>
      <c r="J76" s="52"/>
    </row>
    <row r="77" spans="2:10" ht="323.25" customHeight="1" x14ac:dyDescent="0.3">
      <c r="B77" s="71" t="s">
        <v>47</v>
      </c>
      <c r="C77" s="73" t="s">
        <v>15</v>
      </c>
      <c r="D77" s="62" t="s">
        <v>138</v>
      </c>
      <c r="E77" s="74"/>
      <c r="F77" s="45"/>
      <c r="G77" s="76" t="s">
        <v>65</v>
      </c>
      <c r="H77" s="76">
        <v>1</v>
      </c>
      <c r="I77" s="77"/>
      <c r="J77" s="77">
        <f>SUM(H77*I77)</f>
        <v>0</v>
      </c>
    </row>
    <row r="78" spans="2:10" ht="189" customHeight="1" thickBot="1" x14ac:dyDescent="0.35">
      <c r="B78" s="72"/>
      <c r="C78" s="72"/>
      <c r="D78" s="63" t="s">
        <v>139</v>
      </c>
      <c r="E78" s="72"/>
      <c r="F78" s="44"/>
      <c r="G78" s="72"/>
      <c r="H78" s="72"/>
      <c r="I78" s="78"/>
      <c r="J78" s="78"/>
    </row>
    <row r="79" spans="2:10" ht="330" customHeight="1" thickBot="1" x14ac:dyDescent="0.35">
      <c r="B79" s="71" t="s">
        <v>48</v>
      </c>
      <c r="C79" s="73" t="s">
        <v>15</v>
      </c>
      <c r="D79" s="65" t="s">
        <v>138</v>
      </c>
      <c r="E79" s="74"/>
      <c r="F79" s="45"/>
      <c r="G79" s="76" t="s">
        <v>65</v>
      </c>
      <c r="H79" s="76">
        <v>1</v>
      </c>
      <c r="I79" s="77"/>
      <c r="J79" s="77">
        <f>SUM(H79*I79)</f>
        <v>0</v>
      </c>
    </row>
    <row r="80" spans="2:10" ht="196.5" customHeight="1" thickBot="1" x14ac:dyDescent="0.35">
      <c r="B80" s="72"/>
      <c r="C80" s="72"/>
      <c r="D80" s="65" t="s">
        <v>139</v>
      </c>
      <c r="E80" s="72"/>
      <c r="F80" s="44"/>
      <c r="G80" s="72"/>
      <c r="H80" s="72"/>
      <c r="I80" s="78"/>
      <c r="J80" s="78"/>
    </row>
    <row r="81" spans="2:10" ht="19.5" thickBot="1" x14ac:dyDescent="0.35">
      <c r="B81" s="25" t="s">
        <v>49</v>
      </c>
      <c r="C81" s="26" t="s">
        <v>62</v>
      </c>
      <c r="D81" s="61"/>
      <c r="E81" s="11"/>
      <c r="F81" s="11"/>
      <c r="G81" s="27"/>
      <c r="H81" s="27"/>
      <c r="I81" s="51"/>
      <c r="J81" s="52"/>
    </row>
    <row r="82" spans="2:10" ht="78.75" customHeight="1" thickBot="1" x14ac:dyDescent="0.35">
      <c r="B82" s="30" t="s">
        <v>50</v>
      </c>
      <c r="C82" s="22" t="s">
        <v>88</v>
      </c>
      <c r="D82" s="65" t="s">
        <v>90</v>
      </c>
      <c r="E82" s="23"/>
      <c r="F82" s="23"/>
      <c r="G82" s="24" t="s">
        <v>65</v>
      </c>
      <c r="H82" s="24">
        <v>1</v>
      </c>
      <c r="I82" s="53"/>
      <c r="J82" s="53">
        <f t="shared" ref="J82:J100" si="0">SUM(H82*I82)</f>
        <v>0</v>
      </c>
    </row>
    <row r="83" spans="2:10" ht="80.25" customHeight="1" thickBot="1" x14ac:dyDescent="0.35">
      <c r="B83" s="21" t="s">
        <v>51</v>
      </c>
      <c r="C83" s="22" t="s">
        <v>89</v>
      </c>
      <c r="D83" s="66" t="s">
        <v>90</v>
      </c>
      <c r="E83" s="23"/>
      <c r="F83" s="23"/>
      <c r="G83" s="24" t="s">
        <v>65</v>
      </c>
      <c r="H83" s="24">
        <v>1</v>
      </c>
      <c r="I83" s="53"/>
      <c r="J83" s="52">
        <f t="shared" si="0"/>
        <v>0</v>
      </c>
    </row>
    <row r="84" spans="2:10" ht="321.75" customHeight="1" x14ac:dyDescent="0.3">
      <c r="B84" s="71" t="s">
        <v>52</v>
      </c>
      <c r="C84" s="73" t="s">
        <v>15</v>
      </c>
      <c r="D84" s="62" t="s">
        <v>140</v>
      </c>
      <c r="E84" s="74"/>
      <c r="F84" s="45"/>
      <c r="G84" s="75" t="s">
        <v>65</v>
      </c>
      <c r="H84" s="76">
        <v>3</v>
      </c>
      <c r="I84" s="77"/>
      <c r="J84" s="77">
        <f t="shared" si="0"/>
        <v>0</v>
      </c>
    </row>
    <row r="85" spans="2:10" ht="327.75" customHeight="1" thickBot="1" x14ac:dyDescent="0.35">
      <c r="B85" s="72"/>
      <c r="C85" s="72"/>
      <c r="D85" s="63" t="s">
        <v>141</v>
      </c>
      <c r="E85" s="72"/>
      <c r="F85" s="44"/>
      <c r="G85" s="72"/>
      <c r="H85" s="72"/>
      <c r="I85" s="78"/>
      <c r="J85" s="78"/>
    </row>
    <row r="86" spans="2:10" ht="322.5" customHeight="1" x14ac:dyDescent="0.3">
      <c r="B86" s="71" t="s">
        <v>53</v>
      </c>
      <c r="C86" s="73" t="s">
        <v>15</v>
      </c>
      <c r="D86" s="66" t="s">
        <v>142</v>
      </c>
      <c r="E86" s="74"/>
      <c r="F86" s="45"/>
      <c r="G86" s="76" t="s">
        <v>65</v>
      </c>
      <c r="H86" s="76">
        <v>1</v>
      </c>
      <c r="I86" s="77"/>
      <c r="J86" s="77">
        <f t="shared" si="0"/>
        <v>0</v>
      </c>
    </row>
    <row r="87" spans="2:10" ht="247.5" customHeight="1" thickBot="1" x14ac:dyDescent="0.35">
      <c r="B87" s="72"/>
      <c r="C87" s="72"/>
      <c r="D87" s="66" t="s">
        <v>143</v>
      </c>
      <c r="E87" s="72"/>
      <c r="F87" s="44"/>
      <c r="G87" s="72"/>
      <c r="H87" s="72"/>
      <c r="I87" s="78"/>
      <c r="J87" s="78"/>
    </row>
    <row r="88" spans="2:10" ht="330.75" customHeight="1" thickBot="1" x14ac:dyDescent="0.35">
      <c r="B88" s="71" t="s">
        <v>54</v>
      </c>
      <c r="C88" s="73" t="s">
        <v>15</v>
      </c>
      <c r="D88" s="65" t="s">
        <v>144</v>
      </c>
      <c r="E88" s="74"/>
      <c r="F88" s="45"/>
      <c r="G88" s="75" t="s">
        <v>65</v>
      </c>
      <c r="H88" s="76">
        <v>1</v>
      </c>
      <c r="I88" s="77"/>
      <c r="J88" s="77">
        <f t="shared" si="0"/>
        <v>0</v>
      </c>
    </row>
    <row r="89" spans="2:10" ht="198" customHeight="1" thickBot="1" x14ac:dyDescent="0.35">
      <c r="B89" s="72"/>
      <c r="C89" s="72"/>
      <c r="D89" s="65" t="s">
        <v>139</v>
      </c>
      <c r="E89" s="72"/>
      <c r="F89" s="44"/>
      <c r="G89" s="72"/>
      <c r="H89" s="72"/>
      <c r="I89" s="78"/>
      <c r="J89" s="78"/>
    </row>
    <row r="90" spans="2:10" ht="323.25" customHeight="1" x14ac:dyDescent="0.3">
      <c r="B90" s="71" t="s">
        <v>55</v>
      </c>
      <c r="C90" s="73" t="s">
        <v>15</v>
      </c>
      <c r="D90" s="66" t="s">
        <v>145</v>
      </c>
      <c r="E90" s="74"/>
      <c r="F90" s="45"/>
      <c r="G90" s="76" t="s">
        <v>65</v>
      </c>
      <c r="H90" s="76">
        <v>2</v>
      </c>
      <c r="I90" s="77"/>
      <c r="J90" s="77">
        <f t="shared" si="0"/>
        <v>0</v>
      </c>
    </row>
    <row r="91" spans="2:10" ht="251.25" customHeight="1" thickBot="1" x14ac:dyDescent="0.35">
      <c r="B91" s="72"/>
      <c r="C91" s="72"/>
      <c r="D91" s="66" t="s">
        <v>146</v>
      </c>
      <c r="E91" s="72"/>
      <c r="F91" s="44"/>
      <c r="G91" s="72"/>
      <c r="H91" s="72"/>
      <c r="I91" s="78"/>
      <c r="J91" s="78"/>
    </row>
    <row r="92" spans="2:10" ht="359.25" customHeight="1" x14ac:dyDescent="0.3">
      <c r="B92" s="71" t="s">
        <v>56</v>
      </c>
      <c r="C92" s="73" t="s">
        <v>61</v>
      </c>
      <c r="D92" s="62" t="s">
        <v>147</v>
      </c>
      <c r="E92" s="74"/>
      <c r="F92" s="45"/>
      <c r="G92" s="75" t="s">
        <v>65</v>
      </c>
      <c r="H92" s="76">
        <v>2</v>
      </c>
      <c r="I92" s="77"/>
      <c r="J92" s="77">
        <f t="shared" si="0"/>
        <v>0</v>
      </c>
    </row>
    <row r="93" spans="2:10" ht="252.75" customHeight="1" thickBot="1" x14ac:dyDescent="0.35">
      <c r="B93" s="72"/>
      <c r="C93" s="72"/>
      <c r="D93" s="63" t="s">
        <v>148</v>
      </c>
      <c r="E93" s="72"/>
      <c r="F93" s="44"/>
      <c r="G93" s="72"/>
      <c r="H93" s="72"/>
      <c r="I93" s="78"/>
      <c r="J93" s="78"/>
    </row>
    <row r="94" spans="2:10" ht="366.75" customHeight="1" x14ac:dyDescent="0.3">
      <c r="B94" s="71" t="s">
        <v>57</v>
      </c>
      <c r="C94" s="73" t="s">
        <v>61</v>
      </c>
      <c r="D94" s="62" t="s">
        <v>147</v>
      </c>
      <c r="E94" s="74"/>
      <c r="F94" s="45"/>
      <c r="G94" s="76" t="s">
        <v>65</v>
      </c>
      <c r="H94" s="76">
        <v>1</v>
      </c>
      <c r="I94" s="77"/>
      <c r="J94" s="77">
        <f t="shared" si="0"/>
        <v>0</v>
      </c>
    </row>
    <row r="95" spans="2:10" ht="245.25" customHeight="1" thickBot="1" x14ac:dyDescent="0.35">
      <c r="B95" s="72"/>
      <c r="C95" s="72"/>
      <c r="D95" s="63" t="s">
        <v>148</v>
      </c>
      <c r="E95" s="72"/>
      <c r="F95" s="44"/>
      <c r="G95" s="72"/>
      <c r="H95" s="72"/>
      <c r="I95" s="78"/>
      <c r="J95" s="78"/>
    </row>
    <row r="96" spans="2:10" ht="366" customHeight="1" x14ac:dyDescent="0.3">
      <c r="B96" s="71" t="s">
        <v>58</v>
      </c>
      <c r="C96" s="73" t="s">
        <v>61</v>
      </c>
      <c r="D96" s="66" t="s">
        <v>149</v>
      </c>
      <c r="E96" s="74"/>
      <c r="F96" s="45"/>
      <c r="G96" s="76" t="s">
        <v>65</v>
      </c>
      <c r="H96" s="76">
        <v>1</v>
      </c>
      <c r="I96" s="77"/>
      <c r="J96" s="77">
        <f t="shared" si="0"/>
        <v>0</v>
      </c>
    </row>
    <row r="97" spans="2:10" ht="252" customHeight="1" thickBot="1" x14ac:dyDescent="0.35">
      <c r="B97" s="72"/>
      <c r="C97" s="72"/>
      <c r="D97" s="66" t="s">
        <v>150</v>
      </c>
      <c r="E97" s="72"/>
      <c r="F97" s="44"/>
      <c r="G97" s="72"/>
      <c r="H97" s="72"/>
      <c r="I97" s="78"/>
      <c r="J97" s="78"/>
    </row>
    <row r="98" spans="2:10" ht="360" customHeight="1" x14ac:dyDescent="0.3">
      <c r="B98" s="71" t="s">
        <v>59</v>
      </c>
      <c r="C98" s="73" t="s">
        <v>61</v>
      </c>
      <c r="D98" s="62" t="s">
        <v>147</v>
      </c>
      <c r="E98" s="74"/>
      <c r="F98" s="45"/>
      <c r="G98" s="75" t="s">
        <v>65</v>
      </c>
      <c r="H98" s="76">
        <v>1</v>
      </c>
      <c r="I98" s="77"/>
      <c r="J98" s="77">
        <f t="shared" si="0"/>
        <v>0</v>
      </c>
    </row>
    <row r="99" spans="2:10" ht="252" customHeight="1" thickBot="1" x14ac:dyDescent="0.35">
      <c r="B99" s="72"/>
      <c r="C99" s="72"/>
      <c r="D99" s="63" t="s">
        <v>148</v>
      </c>
      <c r="E99" s="72"/>
      <c r="F99" s="44"/>
      <c r="G99" s="72"/>
      <c r="H99" s="72"/>
      <c r="I99" s="78"/>
      <c r="J99" s="78"/>
    </row>
    <row r="100" spans="2:10" ht="79.5" customHeight="1" thickBot="1" x14ac:dyDescent="0.35">
      <c r="B100" s="31" t="s">
        <v>60</v>
      </c>
      <c r="C100" s="32" t="s">
        <v>64</v>
      </c>
      <c r="D100" s="67" t="s">
        <v>91</v>
      </c>
      <c r="E100" s="33"/>
      <c r="F100" s="33"/>
      <c r="G100" s="34" t="s">
        <v>66</v>
      </c>
      <c r="H100" s="34">
        <v>1</v>
      </c>
      <c r="I100" s="54"/>
      <c r="J100" s="54">
        <f t="shared" si="0"/>
        <v>0</v>
      </c>
    </row>
    <row r="101" spans="2:10" ht="20.25" thickTop="1" thickBot="1" x14ac:dyDescent="0.35">
      <c r="D101" s="68"/>
      <c r="G101" s="35" t="s">
        <v>67</v>
      </c>
      <c r="H101" s="36"/>
      <c r="I101" s="37"/>
      <c r="J101" s="55">
        <f>SUM(J29:J100)</f>
        <v>0</v>
      </c>
    </row>
    <row r="102" spans="2:10" ht="19.5" thickBot="1" x14ac:dyDescent="0.35">
      <c r="G102" s="38" t="s">
        <v>68</v>
      </c>
      <c r="H102" s="39"/>
      <c r="I102" s="40"/>
      <c r="J102" s="56">
        <f xml:space="preserve"> J101*25%</f>
        <v>0</v>
      </c>
    </row>
    <row r="103" spans="2:10" ht="19.5" thickBot="1" x14ac:dyDescent="0.35">
      <c r="G103" s="38" t="s">
        <v>69</v>
      </c>
      <c r="H103" s="39"/>
      <c r="I103" s="40"/>
      <c r="J103" s="56">
        <f>SUM(J101:J102)</f>
        <v>0</v>
      </c>
    </row>
    <row r="106" spans="2:10" s="46" customFormat="1" x14ac:dyDescent="0.25">
      <c r="B106" s="59" t="s">
        <v>103</v>
      </c>
      <c r="C106" s="47"/>
      <c r="D106" s="47"/>
      <c r="E106" s="48"/>
      <c r="F106" s="48"/>
    </row>
    <row r="107" spans="2:10" s="46" customFormat="1" x14ac:dyDescent="0.25">
      <c r="B107" s="49" t="s">
        <v>105</v>
      </c>
      <c r="D107" s="47"/>
      <c r="E107" s="47" t="s">
        <v>104</v>
      </c>
    </row>
    <row r="108" spans="2:10" s="46" customFormat="1" ht="39.75" customHeight="1" x14ac:dyDescent="0.25">
      <c r="B108" s="69" t="s">
        <v>106</v>
      </c>
      <c r="C108" s="70"/>
      <c r="D108" s="70"/>
      <c r="E108" s="50"/>
    </row>
  </sheetData>
  <mergeCells count="206">
    <mergeCell ref="B24:J24"/>
    <mergeCell ref="B26:J26"/>
    <mergeCell ref="I74:I75"/>
    <mergeCell ref="J74:J75"/>
    <mergeCell ref="B74:B75"/>
    <mergeCell ref="C74:C75"/>
    <mergeCell ref="E74:E75"/>
    <mergeCell ref="G74:G75"/>
    <mergeCell ref="H74:H75"/>
    <mergeCell ref="I70:I71"/>
    <mergeCell ref="J70:J71"/>
    <mergeCell ref="B72:B73"/>
    <mergeCell ref="C72:C73"/>
    <mergeCell ref="E72:E73"/>
    <mergeCell ref="G72:G73"/>
    <mergeCell ref="H72:H73"/>
    <mergeCell ref="I72:I73"/>
    <mergeCell ref="J72:J73"/>
    <mergeCell ref="B70:B71"/>
    <mergeCell ref="C70:C71"/>
    <mergeCell ref="E70:E71"/>
    <mergeCell ref="G70:G71"/>
    <mergeCell ref="H70:H71"/>
    <mergeCell ref="I66:I67"/>
    <mergeCell ref="J66:J67"/>
    <mergeCell ref="B68:B69"/>
    <mergeCell ref="C68:C69"/>
    <mergeCell ref="E68:E69"/>
    <mergeCell ref="G68:G69"/>
    <mergeCell ref="H68:H69"/>
    <mergeCell ref="I68:I69"/>
    <mergeCell ref="J68:J69"/>
    <mergeCell ref="B66:B67"/>
    <mergeCell ref="C66:C67"/>
    <mergeCell ref="E66:E67"/>
    <mergeCell ref="G66:G67"/>
    <mergeCell ref="H66:H67"/>
    <mergeCell ref="I61:I62"/>
    <mergeCell ref="J61:J62"/>
    <mergeCell ref="B63:B64"/>
    <mergeCell ref="C63:C64"/>
    <mergeCell ref="E63:E64"/>
    <mergeCell ref="G63:G64"/>
    <mergeCell ref="H63:H64"/>
    <mergeCell ref="I63:I64"/>
    <mergeCell ref="J63:J64"/>
    <mergeCell ref="B61:B62"/>
    <mergeCell ref="C61:C62"/>
    <mergeCell ref="E61:E62"/>
    <mergeCell ref="G61:G62"/>
    <mergeCell ref="H61:H62"/>
    <mergeCell ref="I55:I56"/>
    <mergeCell ref="J55:J56"/>
    <mergeCell ref="B58:B59"/>
    <mergeCell ref="C58:C59"/>
    <mergeCell ref="E58:E59"/>
    <mergeCell ref="G58:G59"/>
    <mergeCell ref="H58:H59"/>
    <mergeCell ref="I58:I59"/>
    <mergeCell ref="J58:J59"/>
    <mergeCell ref="B55:B56"/>
    <mergeCell ref="C55:C56"/>
    <mergeCell ref="E55:E56"/>
    <mergeCell ref="G55:G56"/>
    <mergeCell ref="H55:H56"/>
    <mergeCell ref="I51:I52"/>
    <mergeCell ref="J51:J52"/>
    <mergeCell ref="B53:B54"/>
    <mergeCell ref="C53:C54"/>
    <mergeCell ref="E53:E54"/>
    <mergeCell ref="G53:G54"/>
    <mergeCell ref="H53:H54"/>
    <mergeCell ref="I53:I54"/>
    <mergeCell ref="J53:J54"/>
    <mergeCell ref="B51:B52"/>
    <mergeCell ref="C51:C52"/>
    <mergeCell ref="E51:E52"/>
    <mergeCell ref="G51:G52"/>
    <mergeCell ref="H51:H52"/>
    <mergeCell ref="C41:C42"/>
    <mergeCell ref="E41:E42"/>
    <mergeCell ref="G41:G42"/>
    <mergeCell ref="H41:H42"/>
    <mergeCell ref="I45:I46"/>
    <mergeCell ref="J45:J46"/>
    <mergeCell ref="B48:B49"/>
    <mergeCell ref="E48:E49"/>
    <mergeCell ref="G48:G49"/>
    <mergeCell ref="H48:H49"/>
    <mergeCell ref="I48:I49"/>
    <mergeCell ref="J48:J49"/>
    <mergeCell ref="C48:C49"/>
    <mergeCell ref="B45:B46"/>
    <mergeCell ref="C45:C46"/>
    <mergeCell ref="E45:E46"/>
    <mergeCell ref="G45:G46"/>
    <mergeCell ref="H45:H46"/>
    <mergeCell ref="J35:J36"/>
    <mergeCell ref="B35:B36"/>
    <mergeCell ref="C35:C36"/>
    <mergeCell ref="E35:E36"/>
    <mergeCell ref="G35:G36"/>
    <mergeCell ref="H35:H36"/>
    <mergeCell ref="I35:I36"/>
    <mergeCell ref="I29:I30"/>
    <mergeCell ref="J29:J30"/>
    <mergeCell ref="B32:B33"/>
    <mergeCell ref="C32:C33"/>
    <mergeCell ref="E32:E33"/>
    <mergeCell ref="G32:G33"/>
    <mergeCell ref="H32:H33"/>
    <mergeCell ref="I32:I33"/>
    <mergeCell ref="J32:J33"/>
    <mergeCell ref="B29:B30"/>
    <mergeCell ref="C29:C30"/>
    <mergeCell ref="E29:E30"/>
    <mergeCell ref="G29:G30"/>
    <mergeCell ref="H29:H30"/>
    <mergeCell ref="I38:I39"/>
    <mergeCell ref="J38:J39"/>
    <mergeCell ref="B38:B39"/>
    <mergeCell ref="C38:C39"/>
    <mergeCell ref="E38:E39"/>
    <mergeCell ref="G38:G39"/>
    <mergeCell ref="H38:H39"/>
    <mergeCell ref="B77:B78"/>
    <mergeCell ref="C77:C78"/>
    <mergeCell ref="E77:E78"/>
    <mergeCell ref="G77:G78"/>
    <mergeCell ref="H77:H78"/>
    <mergeCell ref="I77:I78"/>
    <mergeCell ref="J77:J78"/>
    <mergeCell ref="I41:I42"/>
    <mergeCell ref="J41:J42"/>
    <mergeCell ref="B43:B44"/>
    <mergeCell ref="C43:C44"/>
    <mergeCell ref="E43:E44"/>
    <mergeCell ref="G43:G44"/>
    <mergeCell ref="H43:H44"/>
    <mergeCell ref="I43:I44"/>
    <mergeCell ref="J43:J44"/>
    <mergeCell ref="B41:B42"/>
    <mergeCell ref="B79:B80"/>
    <mergeCell ref="C79:C80"/>
    <mergeCell ref="E79:E80"/>
    <mergeCell ref="G79:G80"/>
    <mergeCell ref="H79:H80"/>
    <mergeCell ref="I79:I80"/>
    <mergeCell ref="J79:J80"/>
    <mergeCell ref="B84:B85"/>
    <mergeCell ref="C84:C85"/>
    <mergeCell ref="E84:E85"/>
    <mergeCell ref="G84:G85"/>
    <mergeCell ref="H84:H85"/>
    <mergeCell ref="I84:I85"/>
    <mergeCell ref="J84:J85"/>
    <mergeCell ref="B86:B87"/>
    <mergeCell ref="C86:C87"/>
    <mergeCell ref="E86:E87"/>
    <mergeCell ref="G86:G87"/>
    <mergeCell ref="H86:H87"/>
    <mergeCell ref="I86:I87"/>
    <mergeCell ref="J86:J87"/>
    <mergeCell ref="B88:B89"/>
    <mergeCell ref="C88:C89"/>
    <mergeCell ref="E88:E89"/>
    <mergeCell ref="G88:G89"/>
    <mergeCell ref="H88:H89"/>
    <mergeCell ref="I88:I89"/>
    <mergeCell ref="J88:J89"/>
    <mergeCell ref="B90:B91"/>
    <mergeCell ref="C90:C91"/>
    <mergeCell ref="E90:E91"/>
    <mergeCell ref="G90:G91"/>
    <mergeCell ref="H90:H91"/>
    <mergeCell ref="I90:I91"/>
    <mergeCell ref="J90:J91"/>
    <mergeCell ref="B92:B93"/>
    <mergeCell ref="C92:C93"/>
    <mergeCell ref="E92:E93"/>
    <mergeCell ref="G92:G93"/>
    <mergeCell ref="H92:H93"/>
    <mergeCell ref="I92:I93"/>
    <mergeCell ref="J92:J93"/>
    <mergeCell ref="B108:D108"/>
    <mergeCell ref="B98:B99"/>
    <mergeCell ref="C98:C99"/>
    <mergeCell ref="E98:E99"/>
    <mergeCell ref="G98:G99"/>
    <mergeCell ref="H98:H99"/>
    <mergeCell ref="I98:I99"/>
    <mergeCell ref="J98:J99"/>
    <mergeCell ref="B94:B95"/>
    <mergeCell ref="C94:C95"/>
    <mergeCell ref="E94:E95"/>
    <mergeCell ref="G94:G95"/>
    <mergeCell ref="H94:H95"/>
    <mergeCell ref="I94:I95"/>
    <mergeCell ref="J94:J95"/>
    <mergeCell ref="B96:B97"/>
    <mergeCell ref="C96:C97"/>
    <mergeCell ref="E96:E97"/>
    <mergeCell ref="G96:G97"/>
    <mergeCell ref="H96:H97"/>
    <mergeCell ref="I96:I97"/>
    <mergeCell ref="J96:J97"/>
  </mergeCells>
  <pageMargins left="0.7" right="0.7"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Teh.specifikacije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Spomenka Stankic</cp:lastModifiedBy>
  <cp:lastPrinted>2020-06-02T07:14:55Z</cp:lastPrinted>
  <dcterms:created xsi:type="dcterms:W3CDTF">2020-05-12T18:25:21Z</dcterms:created>
  <dcterms:modified xsi:type="dcterms:W3CDTF">2020-06-18T09:59:06Z</dcterms:modified>
  <cp:category/>
</cp:coreProperties>
</file>